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chiso\共用キャビネット2\03総務課\★財政係\★令和２年度★\9月　財政状況資料集　２回目追加公表\"/>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<sst xmlns="http://schemas.openxmlformats.org/spreadsheetml/2006/main" count="1181" uniqueCount="612">
  <si>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</si>
  <si>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</si>
  <si>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</si>
  <si>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</si>
  <si>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</si>
  <si>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</si>
  <si>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</si>
  <si>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</si>
  <si>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</si>
  <si>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</si>
  <si>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</si>
  <si>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</si>
  <si>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</si>
  <si>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</si>
  <si>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</si>
  <si>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</si>
  <si>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</si>
  <si>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</si>
  <si>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</si>
  <si>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</si>
  <si>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</si>
  <si>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</si>
  <si>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</si>
  <si>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</si>
  <si>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</si>
  <si>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</si>
  <si>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</si>
  <si>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</si>
  <si>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</si>
  <si>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</si>
  <si>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</si>
  <si>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</si>
  <si>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</si>
  <si>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</si>
  <si>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</si>
  <si>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</si>
  <si>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</si>
  <si>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</si>
  <si>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</si>
  <si>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</si>
  <si>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</si>
  <si>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</si>
  <si>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</si>
  <si>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</si>
  <si>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</si>
  <si>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</si>
  <si>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</si>
  <si>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</si>
  <si>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</si>
  <si>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</si>
  <si>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</si>
  <si>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</si>
  <si>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</si>
  <si>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</si>
  <si>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</si>
  <si>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</si>
  <si>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</si>
  <si>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</si>
  <si>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</si>
  <si>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</si>
  <si>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</si>
  <si>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</si>
  <si>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</si>
  <si>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</si>
  <si>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</si>
  <si>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</si>
  <si>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</si>
  <si>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</si>
  <si>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</si>
  <si>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</si>
  <si>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</si>
  <si>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</si>
  <si>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</si>
  <si>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</si>
  <si>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</si>
  <si>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</si>
  <si>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</si>
  <si>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</si>
  <si>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</si>
  <si>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</si>
  <si>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</si>
  <si>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</si>
  <si>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</si>
  <si>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</si>
  <si>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</si>
  <si>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</si>
  <si>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</si>
  <si>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</si>
  <si>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</si>
  <si>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</si>
  <si>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</si>
  <si>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</si>
  <si>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</si>
  <si>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</si>
  <si>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</si>
  <si>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</si>
  <si>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</si>
  <si>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</si>
  <si>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</si>
  <si>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</si>
  <si>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</si>
  <si>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</si>
  <si>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</si>
  <si>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</si>
  <si>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</si>
  <si>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</si>
  <si>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</si>
  <si>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</si>
  <si>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</si>
  <si>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</si>
  <si>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</si>
  <si>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</si>
  <si>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</si>
  <si>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</si>
  <si>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</si>
  <si>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</si>
  <si>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</si>
  <si>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</si>
  <si>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</si>
  <si>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</si>
  <si>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</si>
  <si>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</si>
  <si>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</si>
  <si>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</si>
  <si>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</si>
  <si>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</si>
  <si>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</si>
  <si>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</si>
  <si>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</si>
  <si>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</si>
  <si>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</si>
  <si>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</si>
  <si>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</si>
  <si>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</si>
  <si>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</si>
  <si>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</si>
  <si>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</si>
  <si>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</si>
  <si>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</si>
  <si>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</si>
  <si>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</si>
  <si>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</si>
  <si>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</si>
  <si>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</si>
  <si>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</si>
  <si>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</si>
  <si>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</si>
  <si>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</si>
  <si>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</si>
  <si>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</si>
  <si>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</si>
  <si>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</si>
  <si>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</si>
  <si>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</si>
  <si>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</si>
  <si>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</si>
  <si>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</si>
  <si>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</si>
  <si>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</si>
  <si>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</si>
  <si>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</si>
  <si>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</si>
  <si>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</si>
  <si>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</si>
  <si>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</si>
  <si>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</si>
  <si>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</si>
  <si>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</si>
  <si>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</si>
  <si>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</si>
  <si>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</si>
  <si>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</si>
  <si>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</si>
  <si>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</si>
  <si>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</si>
  <si>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</si>
  <si>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</si>
  <si>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</si>
  <si>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</si>
  <si>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</si>
  <si>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</si>
  <si>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</si>
  <si>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</si>
  <si>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</si>
  <si>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</si>
  <si>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</si>
  <si>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</si>
  <si>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</si>
  <si>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</si>
  <si>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</si>
  <si>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</si>
  <si>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</si>
  <si>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</si>
  <si>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</si>
  <si>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</si>
  <si>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</si>
  <si>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</si>
  <si>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</si>
  <si>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</si>
  <si>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</si>
  <si>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</si>
  <si>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</si>
  <si>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</si>
  <si>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</si>
  <si>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</si>
  <si>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</si>
  <si>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</si>
  <si>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</si>
  <si>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</si>
  <si>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</si>
  <si>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</si>
  <si>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</si>
  <si>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</si>
  <si>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岐阜県七宗町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</si>
  <si>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</si>
  <si>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</si>
  <si>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</si>
  <si>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</si>
  <si>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</si>
  <si>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</si>
  <si>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</si>
  <si>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</si>
  <si>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</si>
  <si>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</si>
  <si>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</si>
  <si>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</si>
  <si>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</si>
  <si>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</si>
  <si>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</si>
  <si>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</si>
  <si>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</si>
  <si>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</si>
  <si>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</si>
  <si>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</si>
  <si>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</si>
  <si>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</si>
  <si>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</si>
  <si>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</si>
  <si>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</si>
  <si>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</si>
  <si>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</si>
  <si>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</si>
  <si>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</si>
  <si>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</si>
  <si>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</si>
  <si>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</si>
  <si>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</si>
  <si>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</si>
  <si>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</si>
  <si>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</si>
  <si>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</si>
  <si>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</si>
  <si>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</si>
  <si>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</si>
  <si>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</si>
  <si>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</si>
  <si>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</si>
  <si>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</si>
  <si>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</si>
  <si>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</si>
  <si>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</si>
  <si>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</si>
  <si>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</si>
  <si>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</si>
  <si>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</si>
  <si>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</si>
  <si>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</si>
  <si>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</si>
  <si>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</si>
  <si>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</si>
  <si>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</si>
  <si>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</si>
  <si>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</si>
  <si>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</si>
  <si>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</si>
  <si>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</si>
  <si>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</si>
  <si>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</si>
  <si>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</si>
  <si>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</si>
  <si>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</si>
  <si>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</si>
  <si>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</si>
  <si>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</si>
  <si>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</si>
  <si>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</si>
  <si>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</si>
  <si>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</si>
  <si>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</si>
  <si>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</si>
  <si>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</si>
  <si>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</si>
  <si>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</si>
  <si>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</si>
  <si>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</si>
  <si>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</si>
  <si>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</si>
  <si>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</si>
  <si>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</si>
  <si>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</si>
  <si>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</si>
  <si>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</si>
  <si>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</si>
  <si>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</si>
  <si>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</si>
  <si>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</si>
  <si>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</si>
  <si>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</si>
  <si>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</si>
  <si>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</si>
  <si>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</si>
  <si>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</si>
  <si>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</si>
  <si>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</si>
  <si>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</si>
  <si>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</si>
  <si>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</si>
  <si>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</si>
  <si>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</si>
  <si>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</si>
  <si>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</si>
  <si>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</si>
  <si>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</si>
  <si>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</si>
  <si>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</si>
  <si>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</si>
  <si>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</si>
  <si>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</si>
  <si>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</si>
  <si>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</si>
  <si>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</si>
  <si>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</si>
  <si>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</si>
  <si>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</si>
  <si>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</si>
  <si>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</si>
  <si>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</si>
  <si>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</si>
  <si>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</si>
  <si>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</si>
  <si>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</si>
  <si>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</si>
  <si>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</si>
  <si>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</si>
  <si>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</si>
  <si>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</si>
  <si>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</si>
  <si>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</si>
  <si>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</si>
  <si>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</si>
  <si>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</si>
  <si>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</si>
  <si>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</si>
  <si>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</si>
  <si>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</si>
  <si>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</si>
  <si>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</si>
  <si>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</si>
  <si>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</si>
  <si>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</si>
  <si>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</si>
  <si>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</si>
  <si>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</si>
  <si>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岐阜県七宗町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</si>
  <si>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</si>
  <si>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</si>
  <si>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</si>
  <si>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</si>
  <si>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</si>
  <si>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</si>
  <si>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</si>
  <si>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</si>
  <si>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</si>
  <si>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</si>
  <si>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</si>
  <si>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</si>
  <si>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</si>
  <si>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</si>
  <si>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</si>
  <si>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</si>
  <si>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</si>
  <si>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</si>
  <si>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</si>
  <si>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</si>
  <si>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</si>
  <si>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</si>
  <si>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</si>
  <si>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</si>
  <si>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</si>
  <si>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</si>
  <si>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</si>
  <si>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</si>
  <si>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</si>
  <si>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</si>
  <si>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</si>
  <si>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</si>
  <si>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</si>
  <si>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</si>
  <si>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</si>
  <si>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</si>
  <si>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</si>
  <si>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</si>
  <si>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</si>
  <si>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</si>
  <si>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</si>
  <si>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</si>
  <si>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</si>
  <si>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</si>
  <si>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</si>
  <si>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</si>
  <si>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</si>
  <si>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</si>
  <si>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</si>
  <si>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</si>
  <si>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</si>
  <si>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</si>
  <si>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</si>
  <si>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</si>
  <si>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</si>
  <si>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</si>
  <si>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</si>
  <si>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</si>
  <si>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</si>
  <si>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</si>
  <si>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</si>
  <si>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</si>
  <si>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</si>
  <si>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</si>
  <si>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</si>
  <si>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</si>
  <si>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</si>
  <si>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</si>
  <si>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</si>
  <si>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</si>
  <si>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</si>
  <si>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</si>
  <si>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</si>
  <si>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</si>
  <si>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</si>
  <si>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</si>
  <si>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</si>
  <si>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</si>
  <si>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</si>
  <si>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</si>
  <si>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</si>
  <si>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</si>
  <si>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</si>
  <si>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</si>
  <si>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</si>
  <si>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</si>
  <si>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</si>
  <si>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</si>
  <si>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</si>
  <si>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</si>
  <si>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</si>
  <si>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</si>
  <si>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</si>
  <si>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</si>
  <si>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</si>
  <si>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</si>
  <si>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</si>
  <si>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</si>
  <si>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</si>
  <si>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</si>
  <si>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</si>
  <si>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</si>
  <si>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</si>
  <si>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</si>
  <si>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</si>
  <si>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</si>
  <si>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</si>
  <si>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</si>
  <si>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</si>
  <si>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</si>
  <si>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</si>
  <si>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</si>
  <si>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</si>
  <si>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</si>
  <si>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</si>
  <si>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</si>
  <si>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</si>
  <si>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</si>
  <si>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</si>
  <si>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</si>
  <si>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</si>
  <si>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</si>
  <si>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</si>
  <si>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</si>
  <si>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</si>
  <si>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</si>
  <si>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</si>
  <si>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</si>
  <si>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</si>
  <si>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</si>
  <si>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</si>
  <si>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</si>
  <si>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</si>
  <si>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</si>
  <si>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</si>
  <si>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</si>
  <si>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</si>
  <si>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</si>
  <si>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</si>
  <si>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</si>
  <si>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</si>
  <si>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</si>
  <si>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</si>
  <si>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</si>
  <si>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</si>
  <si>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</si>
  <si>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</si>
  <si>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</si>
  <si>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</si>
  <si>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</si>
  <si>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</si>
  <si>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</si>
  <si>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</si>
  <si>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</si>
  <si>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</si>
  <si>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</si>
  <si>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</si>
  <si>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</si>
  <si>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</si>
  <si>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</si>
  <si>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</si>
  <si>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</si>
  <si>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</si>
  <si>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</si>
  <si>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</si>
  <si>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</si>
  <si>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</si>
  <si>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</si>
  <si>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</si>
  <si>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</si>
  <si>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</si>
  <si>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</si>
  <si>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</si>
  <si>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</si>
  <si>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</si>
  <si>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</si>
  <si>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</si>
  <si>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</si>
  <si>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</si>
  <si>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</si>
  <si>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</si>
  <si>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</si>
  <si>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</si>
  <si>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</si>
  <si>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</si>
  <si>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</si>
  <si>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</si>
  <si>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2.67</t>
  </si>
  <si>
    <t>▲ 1.68</t>
  </si>
  <si>
    <t>▲ 7.56</t>
  </si>
  <si>
    <t>一般会計</t>
  </si>
  <si>
    <t>介護保険事業特別会計</t>
  </si>
  <si>
    <t>国民健康保険事業特別会計</t>
  </si>
  <si>
    <t>簡易水道事業特別会計</t>
  </si>
  <si>
    <t>下水道事業特別会計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</si>
  <si>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</si>
  <si>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</si>
  <si>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</si>
  <si>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</si>
  <si>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</si>
  <si>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</si>
  <si>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</si>
  <si>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</si>
  <si>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基金から3,079百万円</t>
    <rPh sb="0" eb="2">
      <t>キキン</t>
    </rPh>
    <rPh sb="9" eb="10">
      <t>ヒャク</t>
    </rPh>
    <rPh sb="10" eb="11">
      <t>マン</t>
    </rPh>
    <rPh sb="11" eb="12">
      <t>エン</t>
    </rPh>
    <phoneticPr fontId="2"/>
  </si>
  <si>
    <t>七宗町ふるさと開発</t>
    <rPh sb="0" eb="3">
      <t>ヒチソウチョウ</t>
    </rPh>
    <rPh sb="7" eb="9">
      <t>カイハツ</t>
    </rPh>
    <phoneticPr fontId="2"/>
  </si>
  <si>
    <t>-</t>
    <phoneticPr fontId="2"/>
  </si>
  <si>
    <t>-</t>
    <phoneticPr fontId="2"/>
  </si>
  <si>
    <t>-</t>
    <phoneticPr fontId="2"/>
  </si>
  <si>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</si>
  <si>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</si>
  <si>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</si>
  <si>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</si>
  <si>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</si>
  <si>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</si>
  <si>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</si>
  <si>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2">
      <t>カモ</t>
    </rPh>
    <rPh sb="2" eb="4">
      <t>コウセツ</t>
    </rPh>
    <rPh sb="4" eb="6">
      <t>チホウ</t>
    </rPh>
    <rPh sb="6" eb="8">
      <t>オロシウ</t>
    </rPh>
    <rPh sb="8" eb="10">
      <t>イチバ</t>
    </rPh>
    <rPh sb="10" eb="12">
      <t>クミアイ</t>
    </rPh>
    <phoneticPr fontId="11"/>
  </si>
  <si>
    <t>法適用</t>
    <rPh sb="0" eb="3">
      <t>ホウテキヨウ</t>
    </rPh>
    <phoneticPr fontId="2"/>
  </si>
  <si>
    <t>法非適用</t>
    <rPh sb="0" eb="1">
      <t>ホウ</t>
    </rPh>
    <rPh sb="1" eb="2">
      <t>ヒ</t>
    </rPh>
    <rPh sb="2" eb="4">
      <t>テキヨウ</t>
    </rPh>
    <phoneticPr fontId="11"/>
  </si>
  <si>
    <t>基金から433百万円</t>
    <phoneticPr fontId="2"/>
  </si>
  <si>
    <t>基金から100百万円</t>
    <phoneticPr fontId="2"/>
  </si>
  <si>
    <t>-</t>
    <phoneticPr fontId="2"/>
  </si>
  <si>
    <t>-</t>
    <phoneticPr fontId="2"/>
  </si>
  <si>
    <t>-</t>
    <phoneticPr fontId="2"/>
  </si>
  <si>
    <t>まちづくり基金</t>
    <rPh sb="5" eb="7">
      <t>キキン</t>
    </rPh>
    <phoneticPr fontId="18"/>
  </si>
  <si>
    <t>地域福祉基金</t>
    <rPh sb="0" eb="2">
      <t>チイキ</t>
    </rPh>
    <rPh sb="2" eb="4">
      <t>フクシ</t>
    </rPh>
    <rPh sb="4" eb="6">
      <t>キキン</t>
    </rPh>
    <phoneticPr fontId="18"/>
  </si>
  <si>
    <t>庁舎整備基金</t>
    <rPh sb="0" eb="2">
      <t>チョウシャ</t>
    </rPh>
    <rPh sb="2" eb="4">
      <t>セイビ</t>
    </rPh>
    <rPh sb="4" eb="6">
      <t>キキン</t>
    </rPh>
    <phoneticPr fontId="18"/>
  </si>
  <si>
    <t>地域振興基金</t>
    <rPh sb="0" eb="2">
      <t>チイキ</t>
    </rPh>
    <rPh sb="2" eb="4">
      <t>シンコウ</t>
    </rPh>
    <rPh sb="4" eb="6">
      <t>キキン</t>
    </rPh>
    <phoneticPr fontId="18"/>
  </si>
  <si>
    <t>ふるさと水と土基金</t>
    <rPh sb="4" eb="5">
      <t>ミズ</t>
    </rPh>
    <rPh sb="6" eb="7">
      <t>ツチ</t>
    </rPh>
    <rPh sb="7" eb="9">
      <t>キキン</t>
    </rPh>
    <phoneticPr fontId="18"/>
  </si>
  <si>
    <t>基金から3百万円</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</si>
  <si>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</si>
  <si>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</si>
  <si>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</si>
  <si>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</si>
  <si>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</si>
  <si>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財政調整基金等への積み増し、計画的な繰上償還や地方債の借入を抑制してきたことから、将来負担比率は発生していません。一方で、有形固定資産減価償却率は、類似団体内平均値よりも高くなっています。
その中でも、昭和３６年に建設された神渕小学校校舎、昭和４２年に建設された上麻生小学校校舎、昭和４０年に建設された旧診療所、昭和３４年に建設された本庁舎などが９９％以上となっていることが要因となっています。
これは、今まで、必要な投資が行われず、老朽化対策が先送りされてきたことや、既存施設を活用して、財政負担を抑えてきたことが考えられます。
今後は、個別施設計画の策定を行うなど、施設の老朽化対策に積極的に取り組んで参ります。</t>
    <rPh sb="5" eb="7">
      <t>ザイセイ</t>
    </rPh>
    <rPh sb="7" eb="9">
      <t>チョウセイ</t>
    </rPh>
    <rPh sb="9" eb="11">
      <t>キキン</t>
    </rPh>
    <rPh sb="11" eb="12">
      <t>トウ</t>
    </rPh>
    <rPh sb="14" eb="15">
      <t>ツ</t>
    </rPh>
    <rPh sb="16" eb="17">
      <t>マ</t>
    </rPh>
    <rPh sb="308" eb="309">
      <t>マイ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</si>
  <si>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</si>
  <si>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</si>
  <si>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</si>
  <si>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</si>
  <si>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</si>
  <si>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</si>
  <si>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</si>
  <si>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実質公債費比率は、類似団体内平均値と比較して高いものの、将来負担比率は計上されていません。これは、計画的な繰上償還や地方債の借入額を抑制してきたためです。
今後も、毎年の地方債借入額を元利償還金よりも低く抑え、これまで以上に公債費の適正化に努めることで、実質公債費比率の低下に繋がっていくと考えています。</t>
    <phoneticPr fontId="5"/>
  </si>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</sst>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5664-47E0-85E7-5F85DDDFD4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59700</c:v>
                </c:pt>
                <c:pt idx="1">
                  <c:v>124497</c:v>
                </c:pt>
                <c:pt idx="2">
                  <c:v>107783</c:v>
                </c:pt>
                <c:pt idx="3">
                  <c:v>147776</c:v>
                </c:pt>
                <c:pt idx="4">
                  <c:v>124165</c:v>
                </c:pt>
              </c:numCache>
            </c:numRef>
          </c:val>
          <c:smooth val="0"/>
          <c:extLst>
            <c:ext xmlns:c16="http://schemas.microsoft.com/office/drawing/2014/chart" uri="{C3380CC4-5D6E-409C-BE32-E72D297353CC}">
              <c16:uniqueId val="{00000001-5664-47E0-85E7-5F85DDDFD4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6.17</c:v>
                </c:pt>
                <c:pt idx="1">
                  <c:v>4.25</c:v>
                </c:pt>
                <c:pt idx="2">
                  <c:v>4.55</c:v>
                </c:pt>
                <c:pt idx="3">
                  <c:v>8.01</c:v>
                </c:pt>
                <c:pt idx="4">
                  <c:v>4.8499999999999996</c:v>
                </c:pt>
              </c:numCache>
            </c:numRef>
          </c:val>
          <c:extLst>
            <c:ext xmlns:c16="http://schemas.microsoft.com/office/drawing/2014/chart" uri="{C3380CC4-5D6E-409C-BE32-E72D297353CC}">
              <c16:uniqueId val="{00000000-4550-44C7-A361-DE366A72C5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60.5</c:v>
                </c:pt>
                <c:pt idx="1">
                  <c:v>57.57</c:v>
                </c:pt>
                <c:pt idx="2">
                  <c:v>51.02</c:v>
                </c:pt>
                <c:pt idx="3">
                  <c:v>53.8</c:v>
                </c:pt>
                <c:pt idx="4">
                  <c:v>58.26</c:v>
                </c:pt>
              </c:numCache>
            </c:numRef>
          </c:val>
          <c:extLst>
            <c:ext xmlns:c16="http://schemas.microsoft.com/office/drawing/2014/chart" uri="{C3380CC4-5D6E-409C-BE32-E72D297353CC}">
              <c16:uniqueId val="{00000001-4550-44C7-A361-DE366A72C5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-2.67</c:v>
                </c:pt>
                <c:pt idx="1">
                  <c:v>-1.68</c:v>
                </c:pt>
                <c:pt idx="2">
                  <c:v>-7.56</c:v>
                </c:pt>
                <c:pt idx="3">
                  <c:v>3.25</c:v>
                </c:pt>
                <c:pt idx="4">
                  <c:v>0.65</c:v>
                </c:pt>
              </c:numCache>
            </c:numRef>
          </c:val>
          <c:smooth val="0"/>
          <c:extLst>
            <c:ext xmlns:c16="http://schemas.microsoft.com/office/drawing/2014/chart" uri="{C3380CC4-5D6E-409C-BE32-E72D297353CC}">
              <c16:uniqueId val="{00000002-4550-44C7-A361-DE366A72C5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7A-478A-BC3F-F85E4D7CF8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7A-478A-BC3F-F85E4D7CF8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7A-478A-BC3F-F85E4D7CF8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7A-478A-BC3F-F85E4D7CF8A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0.13</c:v>
                </c:pt>
                <c:pt idx="4">
                  <c:v>#N/A</c:v>
                </c:pt>
                <c:pt idx="5">
                  <c:v>0.14000000000000001</c:v>
                </c:pt>
                <c:pt idx="6">
                  <c:v>#N/A</c:v>
                </c:pt>
                <c:pt idx="7">
                  <c:v>0.18</c:v>
                </c:pt>
                <c:pt idx="8">
                  <c:v>#N/A</c:v>
                </c:pt>
                <c:pt idx="9">
                  <c:v>0.24</c:v>
                </c:pt>
              </c:numCache>
            </c:numRef>
          </c:val>
          <c:extLst>
            <c:ext xmlns:c16="http://schemas.microsoft.com/office/drawing/2014/chart" uri="{C3380CC4-5D6E-409C-BE32-E72D297353CC}">
              <c16:uniqueId val="{00000004-6E7A-478A-BC3F-F85E4D7CF8A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0.38</c:v>
                </c:pt>
                <c:pt idx="4">
                  <c:v>#N/A</c:v>
                </c:pt>
                <c:pt idx="5">
                  <c:v>0.39</c:v>
                </c:pt>
                <c:pt idx="6">
                  <c:v>#N/A</c:v>
                </c:pt>
                <c:pt idx="7">
                  <c:v>0.35</c:v>
                </c:pt>
                <c:pt idx="8">
                  <c:v>#N/A</c:v>
                </c:pt>
                <c:pt idx="9">
                  <c:v>0.36</c:v>
                </c:pt>
              </c:numCache>
            </c:numRef>
          </c:val>
          <c:extLst>
            <c:ext xmlns:c16="http://schemas.microsoft.com/office/drawing/2014/chart" uri="{C3380CC4-5D6E-409C-BE32-E72D297353CC}">
              <c16:uniqueId val="{00000005-6E7A-478A-BC3F-F85E4D7CF8A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0.54</c:v>
                </c:pt>
                <c:pt idx="4">
                  <c:v>#N/A</c:v>
                </c:pt>
                <c:pt idx="5">
                  <c:v>0.52</c:v>
                </c:pt>
                <c:pt idx="6">
                  <c:v>#N/A</c:v>
                </c:pt>
                <c:pt idx="7">
                  <c:v>0.33</c:v>
                </c:pt>
                <c:pt idx="8">
                  <c:v>#N/A</c:v>
                </c:pt>
                <c:pt idx="9">
                  <c:v>0.48</c:v>
                </c:pt>
              </c:numCache>
            </c:numRef>
          </c:val>
          <c:extLst>
            <c:ext xmlns:c16="http://schemas.microsoft.com/office/drawing/2014/chart" uri="{C3380CC4-5D6E-409C-BE32-E72D297353CC}">
              <c16:uniqueId val="{00000006-6E7A-478A-BC3F-F85E4D7CF8A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c:v>
                </c:pt>
                <c:pt idx="2">
                  <c:v>#N/A</c:v>
                </c:pt>
                <c:pt idx="3">
                  <c:v>2.09</c:v>
                </c:pt>
                <c:pt idx="4">
                  <c:v>#N/A</c:v>
                </c:pt>
                <c:pt idx="5">
                  <c:v>4.41</c:v>
                </c:pt>
                <c:pt idx="6">
                  <c:v>#N/A</c:v>
                </c:pt>
                <c:pt idx="7">
                  <c:v>4.1100000000000003</c:v>
                </c:pt>
                <c:pt idx="8">
                  <c:v>#N/A</c:v>
                </c:pt>
                <c:pt idx="9">
                  <c:v>1.94</c:v>
                </c:pt>
              </c:numCache>
            </c:numRef>
          </c:val>
          <c:extLst>
            <c:ext xmlns:c16="http://schemas.microsoft.com/office/drawing/2014/chart" uri="{C3380CC4-5D6E-409C-BE32-E72D297353CC}">
              <c16:uniqueId val="{00000007-6E7A-478A-BC3F-F85E4D7CF8A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1.45</c:v>
                </c:pt>
                <c:pt idx="2">
                  <c:v>#N/A</c:v>
                </c:pt>
                <c:pt idx="3">
                  <c:v>1.65</c:v>
                </c:pt>
                <c:pt idx="4">
                  <c:v>#N/A</c:v>
                </c:pt>
                <c:pt idx="5">
                  <c:v>2.5</c:v>
                </c:pt>
                <c:pt idx="6">
                  <c:v>#N/A</c:v>
                </c:pt>
                <c:pt idx="7">
                  <c:v>2.08</c:v>
                </c:pt>
                <c:pt idx="8">
                  <c:v>#N/A</c:v>
                </c:pt>
                <c:pt idx="9">
                  <c:v>2.41</c:v>
                </c:pt>
              </c:numCache>
            </c:numRef>
          </c:val>
          <c:extLst>
            <c:ext xmlns:c16="http://schemas.microsoft.com/office/drawing/2014/chart" uri="{C3380CC4-5D6E-409C-BE32-E72D297353CC}">
              <c16:uniqueId val="{00000008-6E7A-478A-BC3F-F85E4D7CF8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6.17</c:v>
                </c:pt>
                <c:pt idx="2">
                  <c:v>#N/A</c:v>
                </c:pt>
                <c:pt idx="3">
                  <c:v>4.24</c:v>
                </c:pt>
                <c:pt idx="4">
                  <c:v>#N/A</c:v>
                </c:pt>
                <c:pt idx="5">
                  <c:v>4.55</c:v>
                </c:pt>
                <c:pt idx="6">
                  <c:v>#N/A</c:v>
                </c:pt>
                <c:pt idx="7">
                  <c:v>8.01</c:v>
                </c:pt>
                <c:pt idx="8">
                  <c:v>#N/A</c:v>
                </c:pt>
                <c:pt idx="9">
                  <c:v>4.8499999999999996</c:v>
                </c:pt>
              </c:numCache>
            </c:numRef>
          </c:val>
          <c:extLst>
            <c:ext xmlns:c16="http://schemas.microsoft.com/office/drawing/2014/chart" uri="{C3380CC4-5D6E-409C-BE32-E72D297353CC}">
              <c16:uniqueId val="{00000009-6E7A-478A-BC3F-F85E4D7CF8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377</c:v>
                </c:pt>
                <c:pt idx="5">
                  <c:v>360</c:v>
                </c:pt>
                <c:pt idx="8">
                  <c:v>346</c:v>
                </c:pt>
                <c:pt idx="11">
                  <c:v>287</c:v>
                </c:pt>
                <c:pt idx="14">
                  <c:v>276</c:v>
                </c:pt>
              </c:numCache>
            </c:numRef>
          </c:val>
          <c:extLst>
            <c:ext xmlns:c16="http://schemas.microsoft.com/office/drawing/2014/chart" uri="{C3380CC4-5D6E-409C-BE32-E72D297353CC}">
              <c16:uniqueId val="{00000000-6213-4527-957B-392C3BDBE5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13-4527-957B-392C3BDBE5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13-4527-957B-392C3BDBE5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c:v>
                </c:pt>
                <c:pt idx="3">
                  <c:v>16</c:v>
                </c:pt>
                <c:pt idx="6">
                  <c:v>16</c:v>
                </c:pt>
                <c:pt idx="9">
                  <c:v>16</c:v>
                </c:pt>
                <c:pt idx="12">
                  <c:v>8</c:v>
                </c:pt>
              </c:numCache>
            </c:numRef>
          </c:val>
          <c:extLst>
            <c:ext xmlns:c16="http://schemas.microsoft.com/office/drawing/2014/chart" uri="{C3380CC4-5D6E-409C-BE32-E72D297353CC}">
              <c16:uniqueId val="{00000003-6213-4527-957B-392C3BDBE5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70</c:v>
                </c:pt>
                <c:pt idx="3">
                  <c:v>70</c:v>
                </c:pt>
                <c:pt idx="6">
                  <c:v>63</c:v>
                </c:pt>
                <c:pt idx="9">
                  <c:v>78</c:v>
                </c:pt>
                <c:pt idx="12">
                  <c:v>66</c:v>
                </c:pt>
              </c:numCache>
            </c:numRef>
          </c:val>
          <c:extLst>
            <c:ext xmlns:c16="http://schemas.microsoft.com/office/drawing/2014/chart" uri="{C3380CC4-5D6E-409C-BE32-E72D297353CC}">
              <c16:uniqueId val="{00000004-6213-4527-957B-392C3BDBE5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13-4527-957B-392C3BDBE5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13-4527-957B-392C3BDBE5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488</c:v>
                </c:pt>
                <c:pt idx="3">
                  <c:v>474</c:v>
                </c:pt>
                <c:pt idx="6">
                  <c:v>460</c:v>
                </c:pt>
                <c:pt idx="9">
                  <c:v>372</c:v>
                </c:pt>
                <c:pt idx="12">
                  <c:v>344</c:v>
                </c:pt>
              </c:numCache>
            </c:numRef>
          </c:val>
          <c:extLst>
            <c:ext xmlns:c16="http://schemas.microsoft.com/office/drawing/2014/chart" uri="{C3380CC4-5D6E-409C-BE32-E72D297353CC}">
              <c16:uniqueId val="{00000007-6213-4527-957B-392C3BDBE5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195</c:v>
                </c:pt>
                <c:pt idx="2">
                  <c:v>#N/A</c:v>
                </c:pt>
                <c:pt idx="3">
                  <c:v>#N/A</c:v>
                </c:pt>
                <c:pt idx="4">
                  <c:v>200</c:v>
                </c:pt>
                <c:pt idx="5">
                  <c:v>#N/A</c:v>
                </c:pt>
                <c:pt idx="6">
                  <c:v>#N/A</c:v>
                </c:pt>
                <c:pt idx="7">
                  <c:v>193</c:v>
                </c:pt>
                <c:pt idx="8">
                  <c:v>#N/A</c:v>
                </c:pt>
                <c:pt idx="9">
                  <c:v>#N/A</c:v>
                </c:pt>
                <c:pt idx="10">
                  <c:v>179</c:v>
                </c:pt>
                <c:pt idx="11">
                  <c:v>#N/A</c:v>
                </c:pt>
                <c:pt idx="12">
                  <c:v>#N/A</c:v>
                </c:pt>
                <c:pt idx="13">
                  <c:v>142</c:v>
                </c:pt>
                <c:pt idx="14">
                  <c:v>#N/A</c:v>
                </c:pt>
              </c:numCache>
            </c:numRef>
          </c:val>
          <c:smooth val="0"/>
          <c:extLst>
            <c:ext xmlns:c16="http://schemas.microsoft.com/office/drawing/2014/chart" uri="{C3380CC4-5D6E-409C-BE32-E72D297353CC}">
              <c16:uniqueId val="{00000008-6213-4527-957B-392C3BDBE5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3080</c:v>
                </c:pt>
                <c:pt idx="5">
                  <c:v>2880</c:v>
                </c:pt>
                <c:pt idx="8">
                  <c:v>2700</c:v>
                </c:pt>
                <c:pt idx="11">
                  <c:v>2820</c:v>
                </c:pt>
                <c:pt idx="14">
                  <c:v>2626</c:v>
                </c:pt>
              </c:numCache>
            </c:numRef>
          </c:val>
          <c:extLst>
            <c:ext xmlns:c16="http://schemas.microsoft.com/office/drawing/2014/chart" uri="{C3380CC4-5D6E-409C-BE32-E72D297353CC}">
              <c16:uniqueId val="{00000000-F184-460E-9B12-0F7C4C75BC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184-460E-9B12-0F7C4C75BC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1723</c:v>
                </c:pt>
                <c:pt idx="5">
                  <c:v>1704</c:v>
                </c:pt>
                <c:pt idx="8">
                  <c:v>1649</c:v>
                </c:pt>
                <c:pt idx="11">
                  <c:v>2497</c:v>
                </c:pt>
                <c:pt idx="14">
                  <c:v>3444</c:v>
                </c:pt>
              </c:numCache>
            </c:numRef>
          </c:val>
          <c:extLst>
            <c:ext xmlns:c16="http://schemas.microsoft.com/office/drawing/2014/chart" uri="{C3380CC4-5D6E-409C-BE32-E72D297353CC}">
              <c16:uniqueId val="{00000002-F184-460E-9B12-0F7C4C75BC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84-460E-9B12-0F7C4C75BC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84-460E-9B12-0F7C4C75BC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84-460E-9B12-0F7C4C75BC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126</c:v>
                </c:pt>
                <c:pt idx="3">
                  <c:v>110</c:v>
                </c:pt>
                <c:pt idx="6">
                  <c:v>219</c:v>
                </c:pt>
                <c:pt idx="9">
                  <c:v>371</c:v>
                </c:pt>
                <c:pt idx="12">
                  <c:v>430</c:v>
                </c:pt>
              </c:numCache>
            </c:numRef>
          </c:val>
          <c:extLst>
            <c:ext xmlns:c16="http://schemas.microsoft.com/office/drawing/2014/chart" uri="{C3380CC4-5D6E-409C-BE32-E72D297353CC}">
              <c16:uniqueId val="{00000006-F184-460E-9B12-0F7C4C75BC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c:v>
                </c:pt>
                <c:pt idx="3">
                  <c:v>59</c:v>
                </c:pt>
                <c:pt idx="6">
                  <c:v>44</c:v>
                </c:pt>
                <c:pt idx="9">
                  <c:v>33</c:v>
                </c:pt>
                <c:pt idx="12">
                  <c:v>97</c:v>
                </c:pt>
              </c:numCache>
            </c:numRef>
          </c:val>
          <c:extLst>
            <c:ext xmlns:c16="http://schemas.microsoft.com/office/drawing/2014/chart" uri="{C3380CC4-5D6E-409C-BE32-E72D297353CC}">
              <c16:uniqueId val="{00000007-F184-460E-9B12-0F7C4C75BC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975</c:v>
                </c:pt>
                <c:pt idx="3">
                  <c:v>981</c:v>
                </c:pt>
                <c:pt idx="6">
                  <c:v>947</c:v>
                </c:pt>
                <c:pt idx="9">
                  <c:v>856</c:v>
                </c:pt>
                <c:pt idx="12">
                  <c:v>793</c:v>
                </c:pt>
              </c:numCache>
            </c:numRef>
          </c:val>
          <c:extLst>
            <c:ext xmlns:c16="http://schemas.microsoft.com/office/drawing/2014/chart" uri="{C3380CC4-5D6E-409C-BE32-E72D297353CC}">
              <c16:uniqueId val="{00000008-F184-460E-9B12-0F7C4C75BC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84-460E-9B12-0F7C4C75BC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2889</c:v>
                </c:pt>
                <c:pt idx="3">
                  <c:v>2686</c:v>
                </c:pt>
                <c:pt idx="6">
                  <c:v>2457</c:v>
                </c:pt>
                <c:pt idx="9">
                  <c:v>2441</c:v>
                </c:pt>
                <c:pt idx="12">
                  <c:v>2157</c:v>
                </c:pt>
              </c:numCache>
            </c:numRef>
          </c:val>
          <c:extLst>
            <c:ext xmlns:c16="http://schemas.microsoft.com/office/drawing/2014/chart" uri="{C3380CC4-5D6E-409C-BE32-E72D297353CC}">
              <c16:uniqueId val="{0000000A-F184-460E-9B12-0F7C4C75BC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184-460E-9B12-0F7C4C75BC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1069</c:v>
                </c:pt>
                <c:pt idx="1">
                  <c:v>1069</c:v>
                </c:pt>
                <c:pt idx="2">
                  <c:v>1146</c:v>
                </c:pt>
              </c:numCache>
            </c:numRef>
          </c:val>
          <c:extLst>
            <c:ext xmlns:c16="http://schemas.microsoft.com/office/drawing/2014/chart" uri="{C3380CC4-5D6E-409C-BE32-E72D297353CC}">
              <c16:uniqueId val="{00000000-B39C-4555-8766-0552C4E928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B39C-4555-8766-0552C4E928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455</c:v>
                </c:pt>
                <c:pt idx="1">
                  <c:v>1273</c:v>
                </c:pt>
                <c:pt idx="2">
                  <c:v>2103</c:v>
                </c:pt>
              </c:numCache>
            </c:numRef>
          </c:val>
          <c:extLst>
            <c:ext xmlns:c16="http://schemas.microsoft.com/office/drawing/2014/chart" uri="{C3380CC4-5D6E-409C-BE32-E72D297353CC}">
              <c16:uniqueId val="{00000002-B39C-4555-8766-0552C4E928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{553B8618-CCDF-40F2-B364-D3EEADD155A3}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453-4623-8AF2-5EFF17862F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{4BC62197-F584-4FB1-9322-74C99CD33CFA}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53-4623-8AF2-5EFF17862F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{B5D32C0A-D306-424F-8F1F-A7DA06BEE474}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53-4623-8AF2-5EFF17862F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{40C4D037-E047-4FB1-BF8E-ACBB3987672D}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53-4623-8AF2-5EFF17862F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{4A2C9532-A4FF-49BA-906B-139804561486}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53-4623-8AF2-5EFF17862FB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{EBE93F03-B71C-4857-B6AC-2A706EC52580}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453-4623-8AF2-5EFF17862FB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{649181B6-546F-4035-943A-4E4F1AC11B86}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453-4623-8AF2-5EFF17862FB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{3112AB05-195A-4DDF-9ADC-4324C081D6B0}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453-4623-8AF2-5EFF17862FB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{717AE5DA-C037-4173-A6C1-88120AA48D7B}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453-4623-8AF2-5EFF17862F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66.099999999999994</c:v>
                </c:pt>
                <c:pt idx="24">
                  <c:v>67.7</c:v>
                </c:pt>
                <c:pt idx="32">
                  <c:v>68.099999999999994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53-4623-8AF2-5EFF17862F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{590B6C2A-7971-413E-9CCB-DAFD3FC31B62}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453-4623-8AF2-5EFF17862F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{F989B670-1961-47D6-A46B-2C061B361287}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53-4623-8AF2-5EFF17862F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{5BFACD65-226D-48F0-B5C2-9B033B2FB4CB}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53-4623-8AF2-5EFF17862F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{ED25A70A-7A31-4DA8-A454-24681A0F9021}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53-4623-8AF2-5EFF17862F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{DC434C30-5CF6-4A13-A793-915CD49C8A9B}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53-4623-8AF2-5EFF17862FB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{B6595FC5-F0EC-4AEB-B366-895CE7593B93}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453-4623-8AF2-5EFF17862FB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{3EF64521-73D1-43EE-A636-AFF35FEC0B96}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453-4623-8AF2-5EFF17862FB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{97DFCE5C-08DD-43E7-8F1C-D9D393C4433E}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453-4623-8AF2-5EFF17862FB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{9E1BA20A-CF16-4FF2-B446-39A8D04EA34E}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453-4623-8AF2-5EFF17862F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453-4623-8AF2-5EFF17862FB2}"/>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{F9110471-C1C7-4E7A-98FC-D728B7911365}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FE-4C5F-94E1-95B649F7B1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{80D23196-0BBD-44F1-A49F-D4610250C609}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FE-4C5F-94E1-95B649F7B1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{B7C1D29F-2A1A-4A0D-A386-A6363CFC6FF4}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FE-4C5F-94E1-95B649F7B1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{5B181EF3-310F-4D34-8A2E-4631C9C2263F}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FE-4C5F-94E1-95B649F7B1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{B23198FC-5693-49BB-BF51-F6DF193E5745}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FE-4C5F-94E1-95B649F7B15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{2C452303-8473-41CF-BDCB-81371DF18885}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FE-4C5F-94E1-95B649F7B15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{7A72FB72-50C5-49D9-9A54-014DFD472A49}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FE-4C5F-94E1-95B649F7B15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{B6D4CFA6-FB1A-49A8-80C4-8CC5894656C9}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FE-4C5F-94E1-95B649F7B15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{3F9820E0-71BD-419E-B876-AAD9C65B962C}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FE-4C5F-94E1-95B649F7B1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c:v>
                </c:pt>
                <c:pt idx="16">
                  <c:v>11.3</c:v>
                </c:pt>
                <c:pt idx="24">
                  <c:v>10.9</c:v>
                </c:pt>
                <c:pt idx="32">
                  <c:v>10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FE-4C5F-94E1-95B649F7B1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{3AD853E5-F1C2-471C-A251-7CB1F3AE9BBC}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FE-4C5F-94E1-95B649F7B1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{B33A56A7-AC5C-4D40-AA07-CB83B97E453D}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FE-4C5F-94E1-95B649F7B1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{235EF916-EBB6-453C-A194-B436D79A9123}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FE-4C5F-94E1-95B649F7B1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{016CA483-98F5-4DA2-8498-BB6F17114AA7}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FE-4C5F-94E1-95B649F7B1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{4DF89F82-6A53-49CD-94DA-15C5E90495C1}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FE-4C5F-94E1-95B649F7B15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{6B84D6DD-26AC-463C-B893-40249F3A6EE7}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FE-4C5F-94E1-95B649F7B15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{E2F20C26-C811-492D-9778-6FD58BE41D59}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FE-4C5F-94E1-95B649F7B15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{84DBFADD-74F3-4CF2-B7DE-2BEBBECDCBF1}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FE-4C5F-94E1-95B649F7B15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{22E4AE63-D778-40A0-B325-D5E415AF117D}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FE-4C5F-94E1-95B649F7B1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EFE-4C5F-94E1-95B649F7B152}"/>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実質公債費比率は、岐阜県内では</a:t>
          </a:r>
          <a:r>
            <a:rPr kumimoji="1" lang="ja-JP" altLang="en-US" sz="1100" b="0" i="0" u="none" strike="noStrike" kern="0" cap="none" spc="0" normalizeH="0" baseline="0" noProof="0">
              <a:ln>
                <a:noFill/>
              </a:ln>
              <a:solidFill>
                <a:prstClr val="black"/>
              </a:solidFill>
              <a:effectLst/>
              <a:uLnTx/>
              <a:uFillTx/>
              <a:latin typeface="+mn-lt"/>
              <a:ea typeface="+mn-ea"/>
              <a:cs typeface="+mn-cs"/>
            </a:rPr>
            <a:t>１２</a:t>
          </a:r>
          <a:r>
            <a:rPr kumimoji="1" lang="ja-JP" altLang="ja-JP" sz="1100" b="0" i="0" u="none" strike="noStrike" kern="0" cap="none" spc="0" normalizeH="0" baseline="0" noProof="0">
              <a:ln>
                <a:noFill/>
              </a:ln>
              <a:solidFill>
                <a:prstClr val="black"/>
              </a:solidFill>
              <a:effectLst/>
              <a:uLnTx/>
              <a:uFillTx/>
              <a:latin typeface="+mn-lt"/>
              <a:ea typeface="+mn-ea"/>
              <a:cs typeface="+mn-cs"/>
            </a:rPr>
            <a:t>番目</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、類似団体と比較しても</a:t>
          </a:r>
          <a:r>
            <a:rPr kumimoji="1" lang="ja-JP" altLang="ja-JP" sz="1100" b="0" i="0" u="none" strike="noStrike" kern="0" cap="none" spc="0" normalizeH="0" baseline="0" noProof="0">
              <a:ln>
                <a:noFill/>
              </a:ln>
              <a:solidFill>
                <a:prstClr val="black"/>
              </a:solidFill>
              <a:effectLst/>
              <a:uLnTx/>
              <a:uFillTx/>
              <a:latin typeface="+mn-lt"/>
              <a:ea typeface="+mn-ea"/>
              <a:cs typeface="+mn-cs"/>
            </a:rPr>
            <a:t>高くなっていますが、地方債の元利償還金については、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対前年度から２８百万円減少しています。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これは、地方債の借入額を計画的に抑制している成果が表れていると考えています。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a:t>
          </a:r>
          <a:r>
            <a:rPr kumimoji="1" lang="ja-JP" altLang="en-US" sz="1100" b="0" i="0" u="none" strike="noStrike" kern="0" cap="none" spc="0" normalizeH="0" baseline="0" noProof="0">
              <a:ln>
                <a:noFill/>
              </a:ln>
              <a:solidFill>
                <a:prstClr val="black"/>
              </a:solidFill>
              <a:effectLst/>
              <a:uLnTx/>
              <a:uFillTx/>
              <a:latin typeface="+mn-lt"/>
              <a:ea typeface="+mn-ea"/>
              <a:cs typeface="+mn-cs"/>
            </a:rPr>
            <a:t>においても</a:t>
          </a:r>
          <a:r>
            <a:rPr kumimoji="1" lang="ja-JP" altLang="ja-JP" sz="1100" b="0" i="0" u="none" strike="noStrike" kern="0" cap="none" spc="0" normalizeH="0" baseline="0" noProof="0">
              <a:ln>
                <a:noFill/>
              </a:ln>
              <a:solidFill>
                <a:prstClr val="black"/>
              </a:solidFill>
              <a:effectLst/>
              <a:uLnTx/>
              <a:uFillTx/>
              <a:latin typeface="+mn-lt"/>
              <a:ea typeface="+mn-ea"/>
              <a:cs typeface="+mn-cs"/>
            </a:rPr>
            <a:t>、将来世代への負担を残さないよう、公債費の適正化に取り組み、元利償還金を減少させる計画です。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該当は、ありません。</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実質公債費比率は、岐阜県内では</a:t>
          </a:r>
          <a:r>
            <a:rPr kumimoji="1" lang="ja-JP" altLang="en-US" sz="1100" b="0" i="0" u="none" strike="noStrike" kern="0" cap="none" spc="0" normalizeH="0" baseline="0" noProof="0">
              <a:ln>
                <a:noFill/>
              </a:ln>
              <a:solidFill>
                <a:prstClr val="black"/>
              </a:solidFill>
              <a:effectLst/>
              <a:uLnTx/>
              <a:uFillTx/>
              <a:latin typeface="+mn-lt"/>
              <a:ea typeface="+mn-ea"/>
              <a:cs typeface="+mn-cs"/>
            </a:rPr>
            <a:t>１２</a:t>
          </a:r>
          <a:r>
            <a:rPr kumimoji="1" lang="ja-JP" altLang="ja-JP" sz="1100" b="0" i="0" u="none" strike="noStrike" kern="0" cap="none" spc="0" normalizeH="0" baseline="0" noProof="0">
              <a:ln>
                <a:noFill/>
              </a:ln>
              <a:solidFill>
                <a:prstClr val="black"/>
              </a:solidFill>
              <a:effectLst/>
              <a:uLnTx/>
              <a:uFillTx/>
              <a:latin typeface="+mn-lt"/>
              <a:ea typeface="+mn-ea"/>
              <a:cs typeface="+mn-cs"/>
            </a:rPr>
            <a:t>番目と高いものの、将来負担比率は計上されていません。</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これらの要因は、計画的な繰上償還や地方債の新規借入額を抑制してきたためです。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現在は、将来負担額を充当可能財源等が上回っているため、将来負担比率は発生していませんが、今後、財源不足による基金の取り崩しや普通交付税等の減収が考えられるため、将来負担額の算定のもととなる地方債残高を減少させることが重要です。</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・平成２９年度から平成３０年度の基金全体の増加要因は、ＰＲ効果によるひちそうまちづくり寄付金（ふるさと納税）が大きく増加し、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６８９百万円を「まちづくり基金」に積み立てたことにあり、基金全体としては、３，３０３百万円となっています。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・ふるさの納税制度の恩恵をうけたため、短期的に基金全体の減少は考えにくいが、返礼品は寄付額の３割以下の地場産品に限る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とされたことから、寄附金の伸びは見込めない状況にあります。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今後においては、中長期的に基金の使途の明確化を図り、計画的な積み増しと有効な活用を図る必要があります。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・まちづくり基金：「ひちそうまちづくり寄付金条例」に基づき、主に次の①～⑥の事業に活用します。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①「安全で便利な生活基盤づくりに関する事業」　　　②「快適でうるおいのある環境づくりに関する事業」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③「思いやりの地域福祉づくりに関する事業」　　　　④「こころ豊かなひとづくりに関する事業」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⑤「魅力と活力あふれる産業づくりに関する事業」　　⑥「自主・自立のまちづくりに関する事業」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・地域福祉基金：地域福祉の増進に資する各種民間活動の振興を図るために活用します。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・庁舎整備基金：庁舎の建設等に要する資金を積み立てて活用します。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・地域振興基金：地域における福祉活動の促進、快適な生活環境形成のための地域振興を推進するために活用します。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・ふるさと水と土基金：ため池や用排水路等の諸機能を適正に発揮させるための集落共同活動の強化に対する支援事業を行うために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活用します。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・まちづくり基金：ふるさと納税制度の効果により、まちづくり寄付金が伸びたことが要因で対前年度から６９０百万円増加しました。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・庁舎整備基金：将来に備え、平成３０年度に１４０百万円の積み増しを行い、基金残高は２５０百万円です。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・地域福祉基金、地域振興基金、ふるさと水と土基金については、ここ数年変動はありません。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・まちづくり基金：寄付者から指定された事業の財源として有効に活用させていただきたいと考えています。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・庁舎整備基金：将来に備え、定期的な積み増しにより、基金残高の増加を目指していきたいと考えています。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・地域福祉基金、地域振興基金、ふるさと水と土基金については、今後、使途の見直し等、基金条例の改正も含め検討したいと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・平成２８・２９年度は、財政調整基金の取り崩しを行っていないため、残高合計は、変動していません。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平成３０年度は、７７百万円を積み立てたため、１，１４６百万円の残高なっています。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・財政調整基金の残高は、最低、標準財政規模の５０％程度と考えているが、災害への備えのため</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決算余剰金の積み増しを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行っていきたいと考えています。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・減債基金については、平成２５年度に地方債の繰り上げ償還を行うため、１７１百万円を取り崩しており、残高合計は５４百万円となって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その後の５年間においては、変動はありません。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・現在は、積み立てや取り崩しの計画はないため、変動はないものと考えています。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3,799
3,774
90.47
9,581,706
9,436,205
95,466
1,966,933
1,929,248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有形固定資産減価償却率は、資産の減価償却費がどの程度進んでいるかを指標化することで、その資産の経年の程度を把握することができるものです。</a:t>
          </a:r>
          <a:endParaRPr lang="ja-JP" altLang="ja-JP">
            <a:effectLst/>
          </a:endParaRPr>
        </a:p>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年の本町は、類似団体内平均値に比べ７．３ポイント高くなっており、施設の老朽化が他団体と比べ進んでいることが考えられます。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80"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90" name="楕円 89"/>
        <xdr:cNvSpPr/>
      </xdr:nvSpPr>
      <xdr:spPr>
        <a:xfrm>
          <a:off x="47117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165389</xdr:rowOff>
    </xdr:from>
    <xdr:ext cx="405111" cy="259045"/>
    <xdr:sp macro="" textlink="">
      <xdr:nvSpPr>
        <xdr:cNvPr id="91" name="有形固定資産減価償却率該当値テキスト"/>
        <xdr:cNvSpPr txBox="1"/>
      </xdr:nvSpPr>
      <xdr:spPr>
        <a:xfrm>
          <a:off x="4813300" y="573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92" name="楕円 91"/>
        <xdr:cNvSpPr/>
      </xdr:nvSpPr>
      <xdr:spPr>
        <a:xfrm>
          <a:off x="4000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21862</xdr:rowOff>
    </xdr:from>
    <xdr:to>
      <xdr:col>23</xdr:col>
      <xdr:colOff>85725</xdr:colOff>
      <xdr:row>30</xdr:row>
      <xdr:rowOff>34199</xdr:rowOff>
    </xdr:to>
    <xdr:cxnSp macro="">
      <xdr:nvCxnSpPr>
        <xdr:cNvPr id="93" name="直線コネクタ 92"/>
        <xdr:cNvCxnSpPr/>
      </xdr:nvCxnSpPr>
      <xdr:spPr>
        <a:xfrm flipV="1">
          <a:off x="4051300" y="5936887"/>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32748</xdr:rowOff>
    </xdr:from>
    <xdr:to>
      <xdr:col>15</xdr:col>
      <xdr:colOff>187325</xdr:colOff>
      <xdr:row>30</xdr:row>
      <xdr:rowOff>134348</xdr:rowOff>
    </xdr:to>
    <xdr:sp macro="" textlink="">
      <xdr:nvSpPr>
        <xdr:cNvPr id="94" name="楕円 93"/>
        <xdr:cNvSpPr/>
      </xdr:nvSpPr>
      <xdr:spPr>
        <a:xfrm>
          <a:off x="3238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83548</xdr:rowOff>
    </xdr:to>
    <xdr:cxnSp macro="">
      <xdr:nvCxnSpPr>
        <xdr:cNvPr id="95" name="直線コネクタ 94"/>
        <xdr:cNvCxnSpPr/>
      </xdr:nvCxnSpPr>
      <xdr:spPr>
        <a:xfrm flipV="1">
          <a:off x="3289300" y="594922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96" name="楕円 95"/>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83548</xdr:rowOff>
    </xdr:from>
    <xdr:to>
      <xdr:col>15</xdr:col>
      <xdr:colOff>136525</xdr:colOff>
      <xdr:row>31</xdr:row>
      <xdr:rowOff>57059</xdr:rowOff>
    </xdr:to>
    <xdr:cxnSp macro="">
      <xdr:nvCxnSpPr>
        <xdr:cNvPr id="97" name="直線コネクタ 96"/>
        <xdr:cNvCxnSpPr/>
      </xdr:nvCxnSpPr>
      <xdr:spPr>
        <a:xfrm flipV="1">
          <a:off x="2527300" y="5998573"/>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8" name="n_1ave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9" name="n_2ave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0" name="n_3ave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101526</xdr:rowOff>
    </xdr:from>
    <xdr:ext cx="405111" cy="259045"/>
    <xdr:sp macro="" textlink="">
      <xdr:nvSpPr>
        <xdr:cNvPr id="101" name="n_1main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150875</xdr:rowOff>
    </xdr:from>
    <xdr:ext cx="405111" cy="259045"/>
    <xdr:sp macro="" textlink="">
      <xdr:nvSpPr>
        <xdr:cNvPr id="102" name="n_2mainValue有形固定資産減価償却率"/>
        <xdr:cNvSpPr txBox="1"/>
      </xdr:nvSpPr>
      <xdr:spPr>
        <a:xfrm>
          <a:off x="3086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124386</xdr:rowOff>
    </xdr:from>
    <xdr:ext cx="405111" cy="259045"/>
    <xdr:sp macro="" textlink="">
      <xdr:nvSpPr>
        <xdr:cNvPr id="103" name="n_3mainValue有形固定資産減価償却率"/>
        <xdr:cNvSpPr txBox="1"/>
      </xdr:nvSpPr>
      <xdr:spPr>
        <a:xfrm>
          <a:off x="2324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6" name="正方形/長方形 10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債務償還比率は、類似団体内平均値を大きく下回っています。</a:t>
          </a:r>
          <a:endParaRPr kumimoji="1" lang="en-US" altLang="ja-JP" sz="1100">
            <a:latin typeface="+mn-ea"/>
            <a:ea typeface="+mn-ea"/>
          </a:endParaRPr>
        </a:p>
        <a:p>
          <a:r>
            <a:rPr kumimoji="1" lang="ja-JP" altLang="en-US" sz="1100">
              <a:latin typeface="+mn-ea"/>
              <a:ea typeface="+mn-ea"/>
            </a:rPr>
            <a:t>主な要因は、平成２１年、２３～２６年度にかけ、地方債の繰上償還を行い、地方債残高を減少させるとともに、借入金額の抑制を図ってきたためです。</a:t>
          </a:r>
          <a:endParaRPr kumimoji="1" lang="en-US" altLang="ja-JP" sz="1100">
            <a:latin typeface="+mn-ea"/>
            <a:ea typeface="+mn-ea"/>
          </a:endParaRPr>
        </a:p>
        <a:p>
          <a:r>
            <a:rPr kumimoji="1" lang="ja-JP" altLang="en-US" sz="1100">
              <a:latin typeface="+mn-ea"/>
              <a:ea typeface="+mn-ea"/>
            </a:rPr>
            <a:t>引き続き、この水準を維持できるよう、堅実な財政運営に取り組んで参ります。</a:t>
          </a:r>
          <a:endParaRPr kumimoji="1" lang="en-US" altLang="ja-JP" sz="1100">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7" name="債務償還比率平均値テキスト"/>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95864</xdr:rowOff>
    </xdr:from>
    <xdr:to>
      <xdr:col>76</xdr:col>
      <xdr:colOff>73025</xdr:colOff>
      <xdr:row>35</xdr:row>
      <xdr:rowOff>26014</xdr:rowOff>
    </xdr:to>
    <xdr:sp macro="" textlink="">
      <xdr:nvSpPr>
        <xdr:cNvPr id="145" name="楕円 144"/>
        <xdr:cNvSpPr/>
      </xdr:nvSpPr>
      <xdr:spPr>
        <a:xfrm>
          <a:off x="14744700" y="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10791</xdr:rowOff>
    </xdr:from>
    <xdr:ext cx="340478" cy="259045"/>
    <xdr:sp macro="" textlink="">
      <xdr:nvSpPr>
        <xdr:cNvPr id="146" name="債務償還比率該当値テキスト"/>
        <xdr:cNvSpPr txBox="1"/>
      </xdr:nvSpPr>
      <xdr:spPr>
        <a:xfrm>
          <a:off x="14846300" y="6611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91236</xdr:rowOff>
    </xdr:from>
    <xdr:to>
      <xdr:col>72</xdr:col>
      <xdr:colOff>123825</xdr:colOff>
      <xdr:row>34</xdr:row>
      <xdr:rowOff>21386</xdr:rowOff>
    </xdr:to>
    <xdr:sp macro="" textlink="">
      <xdr:nvSpPr>
        <xdr:cNvPr id="147" name="楕円 146"/>
        <xdr:cNvSpPr/>
      </xdr:nvSpPr>
      <xdr:spPr>
        <a:xfrm>
          <a:off x="14033500" y="65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142036</xdr:rowOff>
    </xdr:from>
    <xdr:to>
      <xdr:col>76</xdr:col>
      <xdr:colOff>22225</xdr:colOff>
      <xdr:row>34</xdr:row>
      <xdr:rowOff>146664</xdr:rowOff>
    </xdr:to>
    <xdr:cxnSp macro="">
      <xdr:nvCxnSpPr>
        <xdr:cNvPr id="148" name="直線コネクタ 147"/>
        <xdr:cNvCxnSpPr/>
      </xdr:nvCxnSpPr>
      <xdr:spPr>
        <a:xfrm>
          <a:off x="14084300" y="6571411"/>
          <a:ext cx="711200" cy="1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149" name="n_1aveValue債務償還比率"/>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12513</xdr:rowOff>
    </xdr:from>
    <xdr:ext cx="469744" cy="259045"/>
    <xdr:sp macro="" textlink="">
      <xdr:nvSpPr>
        <xdr:cNvPr id="150" name="n_1mainValue債務償還比率"/>
        <xdr:cNvSpPr txBox="1"/>
      </xdr:nvSpPr>
      <xdr:spPr>
        <a:xfrm>
          <a:off x="13836727" y="66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3,799
3,774
90.47
9,581,706
9,436,205
95,466
1,966,933
1,929,248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1" name="楕円 70"/>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2" name="【道路】&#10;有形固定資産減価償却率該当値テキスト"/>
        <xdr:cNvSpPr txBox="1"/>
      </xdr:nvSpPr>
      <xdr:spPr>
        <a:xfrm>
          <a:off x="4673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3" name="楕円 72"/>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112395</xdr:rowOff>
    </xdr:to>
    <xdr:cxnSp macro="">
      <xdr:nvCxnSpPr>
        <xdr:cNvPr id="74" name="直線コネクタ 73"/>
        <xdr:cNvCxnSpPr/>
      </xdr:nvCxnSpPr>
      <xdr:spPr>
        <a:xfrm flipV="1">
          <a:off x="3797300" y="64274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5" name="楕円 74"/>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144780</xdr:rowOff>
    </xdr:to>
    <xdr:cxnSp macro="">
      <xdr:nvCxnSpPr>
        <xdr:cNvPr id="76" name="直線コネクタ 75"/>
        <xdr:cNvCxnSpPr/>
      </xdr:nvCxnSpPr>
      <xdr:spPr>
        <a:xfrm flipV="1">
          <a:off x="2908300" y="64560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7" name="楕円 76"/>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7620</xdr:rowOff>
    </xdr:to>
    <xdr:cxnSp macro="">
      <xdr:nvCxnSpPr>
        <xdr:cNvPr id="78" name="直線コネクタ 77"/>
        <xdr:cNvCxnSpPr/>
      </xdr:nvCxnSpPr>
      <xdr:spPr>
        <a:xfrm flipV="1">
          <a:off x="2019300" y="648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9"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1" name="n_3ave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2" name="n_1main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3" name="n_2mainValue【道路】&#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74947</xdr:rowOff>
    </xdr:from>
    <xdr:ext cx="405111" cy="259045"/>
    <xdr:sp macro="" textlink="">
      <xdr:nvSpPr>
        <xdr:cNvPr id="84" name="n_3mainValue【道路】&#10;有形固定資産減価償却率"/>
        <xdr:cNvSpPr txBox="1"/>
      </xdr:nvSpPr>
      <xdr:spPr>
        <a:xfrm>
          <a:off x="181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3" name="【道路】&#10;一人当たり延長平均値テキスト"/>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103627</xdr:rowOff>
    </xdr:from>
    <xdr:to>
      <xdr:col>55</xdr:col>
      <xdr:colOff>50800</xdr:colOff>
      <xdr:row>41</xdr:row>
      <xdr:rowOff>33777</xdr:rowOff>
    </xdr:to>
    <xdr:sp macro="" textlink="">
      <xdr:nvSpPr>
        <xdr:cNvPr id="123" name="楕円 122"/>
        <xdr:cNvSpPr/>
      </xdr:nvSpPr>
      <xdr:spPr>
        <a:xfrm>
          <a:off x="10426700" y="69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82054</xdr:rowOff>
    </xdr:from>
    <xdr:ext cx="534377" cy="259045"/>
    <xdr:sp macro="" textlink="">
      <xdr:nvSpPr>
        <xdr:cNvPr id="124" name="【道路】&#10;一人当たり延長該当値テキスト"/>
        <xdr:cNvSpPr txBox="1"/>
      </xdr:nvSpPr>
      <xdr:spPr>
        <a:xfrm>
          <a:off x="10515600" y="694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110568</xdr:rowOff>
    </xdr:from>
    <xdr:to>
      <xdr:col>50</xdr:col>
      <xdr:colOff>165100</xdr:colOff>
      <xdr:row>41</xdr:row>
      <xdr:rowOff>40718</xdr:rowOff>
    </xdr:to>
    <xdr:sp macro="" textlink="">
      <xdr:nvSpPr>
        <xdr:cNvPr id="125" name="楕円 124"/>
        <xdr:cNvSpPr/>
      </xdr:nvSpPr>
      <xdr:spPr>
        <a:xfrm>
          <a:off x="9588500" y="69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154427</xdr:rowOff>
    </xdr:from>
    <xdr:to>
      <xdr:col>55</xdr:col>
      <xdr:colOff>0</xdr:colOff>
      <xdr:row>40</xdr:row>
      <xdr:rowOff>161368</xdr:rowOff>
    </xdr:to>
    <xdr:cxnSp macro="">
      <xdr:nvCxnSpPr>
        <xdr:cNvPr id="126" name="直線コネクタ 125"/>
        <xdr:cNvCxnSpPr/>
      </xdr:nvCxnSpPr>
      <xdr:spPr>
        <a:xfrm flipV="1">
          <a:off x="9639300" y="7012427"/>
          <a:ext cx="8382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117038</xdr:rowOff>
    </xdr:from>
    <xdr:to>
      <xdr:col>46</xdr:col>
      <xdr:colOff>38100</xdr:colOff>
      <xdr:row>41</xdr:row>
      <xdr:rowOff>47188</xdr:rowOff>
    </xdr:to>
    <xdr:sp macro="" textlink="">
      <xdr:nvSpPr>
        <xdr:cNvPr id="127" name="楕円 126"/>
        <xdr:cNvSpPr/>
      </xdr:nvSpPr>
      <xdr:spPr>
        <a:xfrm>
          <a:off x="8699500" y="6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161368</xdr:rowOff>
    </xdr:from>
    <xdr:to>
      <xdr:col>50</xdr:col>
      <xdr:colOff>114300</xdr:colOff>
      <xdr:row>40</xdr:row>
      <xdr:rowOff>167838</xdr:rowOff>
    </xdr:to>
    <xdr:cxnSp macro="">
      <xdr:nvCxnSpPr>
        <xdr:cNvPr id="128" name="直線コネクタ 127"/>
        <xdr:cNvCxnSpPr/>
      </xdr:nvCxnSpPr>
      <xdr:spPr>
        <a:xfrm flipV="1">
          <a:off x="8750300" y="7019368"/>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119949</xdr:rowOff>
    </xdr:from>
    <xdr:to>
      <xdr:col>41</xdr:col>
      <xdr:colOff>101600</xdr:colOff>
      <xdr:row>41</xdr:row>
      <xdr:rowOff>50099</xdr:rowOff>
    </xdr:to>
    <xdr:sp macro="" textlink="">
      <xdr:nvSpPr>
        <xdr:cNvPr id="129" name="楕円 128"/>
        <xdr:cNvSpPr/>
      </xdr:nvSpPr>
      <xdr:spPr>
        <a:xfrm>
          <a:off x="7810500" y="69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167838</xdr:rowOff>
    </xdr:from>
    <xdr:to>
      <xdr:col>45</xdr:col>
      <xdr:colOff>177800</xdr:colOff>
      <xdr:row>40</xdr:row>
      <xdr:rowOff>170749</xdr:rowOff>
    </xdr:to>
    <xdr:cxnSp macro="">
      <xdr:nvCxnSpPr>
        <xdr:cNvPr id="130" name="直線コネクタ 129"/>
        <xdr:cNvCxnSpPr/>
      </xdr:nvCxnSpPr>
      <xdr:spPr>
        <a:xfrm flipV="1">
          <a:off x="7861300" y="7025838"/>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33"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31845</xdr:rowOff>
    </xdr:from>
    <xdr:ext cx="534377" cy="259045"/>
    <xdr:sp macro="" textlink="">
      <xdr:nvSpPr>
        <xdr:cNvPr id="134" name="n_1mainValue【道路】&#10;一人当たり延長"/>
        <xdr:cNvSpPr txBox="1"/>
      </xdr:nvSpPr>
      <xdr:spPr>
        <a:xfrm>
          <a:off x="9359411" y="70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38315</xdr:rowOff>
    </xdr:from>
    <xdr:ext cx="534377" cy="259045"/>
    <xdr:sp macro="" textlink="">
      <xdr:nvSpPr>
        <xdr:cNvPr id="135" name="n_2mainValue【道路】&#10;一人当たり延長"/>
        <xdr:cNvSpPr txBox="1"/>
      </xdr:nvSpPr>
      <xdr:spPr>
        <a:xfrm>
          <a:off x="8483111" y="70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41226</xdr:rowOff>
    </xdr:from>
    <xdr:ext cx="534377" cy="259045"/>
    <xdr:sp macro="" textlink="">
      <xdr:nvSpPr>
        <xdr:cNvPr id="136" name="n_3mainValue【道路】&#10;一人当たり延長"/>
        <xdr:cNvSpPr txBox="1"/>
      </xdr:nvSpPr>
      <xdr:spPr>
        <a:xfrm>
          <a:off x="7594111" y="70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152654</xdr:rowOff>
    </xdr:from>
    <xdr:to>
      <xdr:col>24</xdr:col>
      <xdr:colOff>114300</xdr:colOff>
      <xdr:row>57</xdr:row>
      <xdr:rowOff>82804</xdr:rowOff>
    </xdr:to>
    <xdr:sp macro="" textlink="">
      <xdr:nvSpPr>
        <xdr:cNvPr id="174" name="楕円 173"/>
        <xdr:cNvSpPr/>
      </xdr:nvSpPr>
      <xdr:spPr>
        <a:xfrm>
          <a:off x="45847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4081</xdr:rowOff>
    </xdr:from>
    <xdr:ext cx="405111" cy="259045"/>
    <xdr:sp macro="" textlink="">
      <xdr:nvSpPr>
        <xdr:cNvPr id="175" name="【橋りょう・トンネル】&#10;有形固定資産減価償却率該当値テキスト"/>
        <xdr:cNvSpPr txBox="1"/>
      </xdr:nvSpPr>
      <xdr:spPr>
        <a:xfrm>
          <a:off x="4673600" y="960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xdr:rowOff>
    </xdr:from>
    <xdr:to>
      <xdr:col>20</xdr:col>
      <xdr:colOff>38100</xdr:colOff>
      <xdr:row>57</xdr:row>
      <xdr:rowOff>114808</xdr:rowOff>
    </xdr:to>
    <xdr:sp macro="" textlink="">
      <xdr:nvSpPr>
        <xdr:cNvPr id="176" name="楕円 175"/>
        <xdr:cNvSpPr/>
      </xdr:nvSpPr>
      <xdr:spPr>
        <a:xfrm>
          <a:off x="3746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32004</xdr:rowOff>
    </xdr:from>
    <xdr:to>
      <xdr:col>24</xdr:col>
      <xdr:colOff>63500</xdr:colOff>
      <xdr:row>57</xdr:row>
      <xdr:rowOff>64008</xdr:rowOff>
    </xdr:to>
    <xdr:cxnSp macro="">
      <xdr:nvCxnSpPr>
        <xdr:cNvPr id="177" name="直線コネクタ 176"/>
        <xdr:cNvCxnSpPr/>
      </xdr:nvCxnSpPr>
      <xdr:spPr>
        <a:xfrm flipV="1">
          <a:off x="3797300" y="98046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40640</xdr:rowOff>
    </xdr:from>
    <xdr:to>
      <xdr:col>15</xdr:col>
      <xdr:colOff>101600</xdr:colOff>
      <xdr:row>57</xdr:row>
      <xdr:rowOff>142240</xdr:rowOff>
    </xdr:to>
    <xdr:sp macro="" textlink="">
      <xdr:nvSpPr>
        <xdr:cNvPr id="178" name="楕円 177"/>
        <xdr:cNvSpPr/>
      </xdr:nvSpPr>
      <xdr:spPr>
        <a:xfrm>
          <a:off x="2857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64008</xdr:rowOff>
    </xdr:from>
    <xdr:to>
      <xdr:col>19</xdr:col>
      <xdr:colOff>177800</xdr:colOff>
      <xdr:row>57</xdr:row>
      <xdr:rowOff>91440</xdr:rowOff>
    </xdr:to>
    <xdr:cxnSp macro="">
      <xdr:nvCxnSpPr>
        <xdr:cNvPr id="179" name="直線コネクタ 178"/>
        <xdr:cNvCxnSpPr/>
      </xdr:nvCxnSpPr>
      <xdr:spPr>
        <a:xfrm flipV="1">
          <a:off x="2908300" y="98366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68072</xdr:rowOff>
    </xdr:from>
    <xdr:to>
      <xdr:col>10</xdr:col>
      <xdr:colOff>165100</xdr:colOff>
      <xdr:row>57</xdr:row>
      <xdr:rowOff>169672</xdr:rowOff>
    </xdr:to>
    <xdr:sp macro="" textlink="">
      <xdr:nvSpPr>
        <xdr:cNvPr id="180" name="楕円 179"/>
        <xdr:cNvSpPr/>
      </xdr:nvSpPr>
      <xdr:spPr>
        <a:xfrm>
          <a:off x="1968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91440</xdr:rowOff>
    </xdr:from>
    <xdr:to>
      <xdr:col>15</xdr:col>
      <xdr:colOff>50800</xdr:colOff>
      <xdr:row>57</xdr:row>
      <xdr:rowOff>118872</xdr:rowOff>
    </xdr:to>
    <xdr:cxnSp macro="">
      <xdr:nvCxnSpPr>
        <xdr:cNvPr id="181" name="直線コネクタ 180"/>
        <xdr:cNvCxnSpPr/>
      </xdr:nvCxnSpPr>
      <xdr:spPr>
        <a:xfrm flipV="1">
          <a:off x="2019300" y="98640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83" name="n_2aveValue【橋りょう・トンネル】&#10;有形固定資産減価償却率"/>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4" name="n_3aveValue【橋りょう・トンネル】&#10;有形固定資産減価償却率"/>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131335</xdr:rowOff>
    </xdr:from>
    <xdr:ext cx="405111" cy="259045"/>
    <xdr:sp macro="" textlink="">
      <xdr:nvSpPr>
        <xdr:cNvPr id="185" name="n_1mainValue【橋りょう・トンネル】&#10;有形固定資産減価償却率"/>
        <xdr:cNvSpPr txBox="1"/>
      </xdr:nvSpPr>
      <xdr:spPr>
        <a:xfrm>
          <a:off x="35820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158767</xdr:rowOff>
    </xdr:from>
    <xdr:ext cx="405111" cy="259045"/>
    <xdr:sp macro="" textlink="">
      <xdr:nvSpPr>
        <xdr:cNvPr id="186" name="n_2mainValue【橋りょう・トンネル】&#10;有形固定資産減価償却率"/>
        <xdr:cNvSpPr txBox="1"/>
      </xdr:nvSpPr>
      <xdr:spPr>
        <a:xfrm>
          <a:off x="2705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14749</xdr:rowOff>
    </xdr:from>
    <xdr:ext cx="405111" cy="259045"/>
    <xdr:sp macro="" textlink="">
      <xdr:nvSpPr>
        <xdr:cNvPr id="187" name="n_3mainValue【橋りょう・トンネル】&#10;有形固定資産減価償却率"/>
        <xdr:cNvSpPr txBox="1"/>
      </xdr:nvSpPr>
      <xdr:spPr>
        <a:xfrm>
          <a:off x="18167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18"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6531</xdr:rowOff>
    </xdr:from>
    <xdr:to>
      <xdr:col>55</xdr:col>
      <xdr:colOff>50800</xdr:colOff>
      <xdr:row>62</xdr:row>
      <xdr:rowOff>108131</xdr:rowOff>
    </xdr:to>
    <xdr:sp macro="" textlink="">
      <xdr:nvSpPr>
        <xdr:cNvPr id="228" name="楕円 227"/>
        <xdr:cNvSpPr/>
      </xdr:nvSpPr>
      <xdr:spPr>
        <a:xfrm>
          <a:off x="10426700" y="10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29408</xdr:rowOff>
    </xdr:from>
    <xdr:ext cx="690189" cy="259045"/>
    <xdr:sp macro="" textlink="">
      <xdr:nvSpPr>
        <xdr:cNvPr id="229" name="【橋りょう・トンネル】&#10;一人当たり有形固定資産（償却資産）額該当値テキスト"/>
        <xdr:cNvSpPr txBox="1"/>
      </xdr:nvSpPr>
      <xdr:spPr>
        <a:xfrm>
          <a:off x="10515600" y="10487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20849</xdr:rowOff>
    </xdr:from>
    <xdr:to>
      <xdr:col>50</xdr:col>
      <xdr:colOff>165100</xdr:colOff>
      <xdr:row>62</xdr:row>
      <xdr:rowOff>122449</xdr:rowOff>
    </xdr:to>
    <xdr:sp macro="" textlink="">
      <xdr:nvSpPr>
        <xdr:cNvPr id="230" name="楕円 229"/>
        <xdr:cNvSpPr/>
      </xdr:nvSpPr>
      <xdr:spPr>
        <a:xfrm>
          <a:off x="9588500" y="10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57331</xdr:rowOff>
    </xdr:from>
    <xdr:to>
      <xdr:col>55</xdr:col>
      <xdr:colOff>0</xdr:colOff>
      <xdr:row>62</xdr:row>
      <xdr:rowOff>71649</xdr:rowOff>
    </xdr:to>
    <xdr:cxnSp macro="">
      <xdr:nvCxnSpPr>
        <xdr:cNvPr id="231" name="直線コネクタ 230"/>
        <xdr:cNvCxnSpPr/>
      </xdr:nvCxnSpPr>
      <xdr:spPr>
        <a:xfrm flipV="1">
          <a:off x="9639300" y="10687231"/>
          <a:ext cx="8382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34704</xdr:rowOff>
    </xdr:from>
    <xdr:to>
      <xdr:col>46</xdr:col>
      <xdr:colOff>38100</xdr:colOff>
      <xdr:row>62</xdr:row>
      <xdr:rowOff>136304</xdr:rowOff>
    </xdr:to>
    <xdr:sp macro="" textlink="">
      <xdr:nvSpPr>
        <xdr:cNvPr id="232" name="楕円 231"/>
        <xdr:cNvSpPr/>
      </xdr:nvSpPr>
      <xdr:spPr>
        <a:xfrm>
          <a:off x="8699500" y="106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71649</xdr:rowOff>
    </xdr:from>
    <xdr:to>
      <xdr:col>50</xdr:col>
      <xdr:colOff>114300</xdr:colOff>
      <xdr:row>62</xdr:row>
      <xdr:rowOff>85504</xdr:rowOff>
    </xdr:to>
    <xdr:cxnSp macro="">
      <xdr:nvCxnSpPr>
        <xdr:cNvPr id="233" name="直線コネクタ 232"/>
        <xdr:cNvCxnSpPr/>
      </xdr:nvCxnSpPr>
      <xdr:spPr>
        <a:xfrm flipV="1">
          <a:off x="8750300" y="10701549"/>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46292</xdr:rowOff>
    </xdr:from>
    <xdr:to>
      <xdr:col>41</xdr:col>
      <xdr:colOff>101600</xdr:colOff>
      <xdr:row>62</xdr:row>
      <xdr:rowOff>147892</xdr:rowOff>
    </xdr:to>
    <xdr:sp macro="" textlink="">
      <xdr:nvSpPr>
        <xdr:cNvPr id="234" name="楕円 233"/>
        <xdr:cNvSpPr/>
      </xdr:nvSpPr>
      <xdr:spPr>
        <a:xfrm>
          <a:off x="7810500" y="106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85504</xdr:rowOff>
    </xdr:from>
    <xdr:to>
      <xdr:col>45</xdr:col>
      <xdr:colOff>177800</xdr:colOff>
      <xdr:row>62</xdr:row>
      <xdr:rowOff>97092</xdr:rowOff>
    </xdr:to>
    <xdr:cxnSp macro="">
      <xdr:nvCxnSpPr>
        <xdr:cNvPr id="235" name="直線コネクタ 234"/>
        <xdr:cNvCxnSpPr/>
      </xdr:nvCxnSpPr>
      <xdr:spPr>
        <a:xfrm flipV="1">
          <a:off x="7861300" y="10715404"/>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36" name="n_1aveValue【橋りょう・トンネル】&#10;一人当たり有形固定資産（償却資産）額"/>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37" name="n_2aveValue【橋りょう・トンネル】&#10;一人当たり有形固定資産（償却資産）額"/>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127075</xdr:rowOff>
    </xdr:from>
    <xdr:ext cx="690189" cy="259045"/>
    <xdr:sp macro="" textlink="">
      <xdr:nvSpPr>
        <xdr:cNvPr id="238" name="n_3aveValue【橋りょう・トンネル】&#10;一人当たり有形固定資産（償却資産）額"/>
        <xdr:cNvSpPr txBox="1"/>
      </xdr:nvSpPr>
      <xdr:spPr>
        <a:xfrm>
          <a:off x="7516205" y="109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138976</xdr:rowOff>
    </xdr:from>
    <xdr:ext cx="690189" cy="259045"/>
    <xdr:sp macro="" textlink="">
      <xdr:nvSpPr>
        <xdr:cNvPr id="239" name="n_1mainValue【橋りょう・トンネル】&#10;一人当たり有形固定資産（償却資産）額"/>
        <xdr:cNvSpPr txBox="1"/>
      </xdr:nvSpPr>
      <xdr:spPr>
        <a:xfrm>
          <a:off x="9281505" y="10425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152831</xdr:rowOff>
    </xdr:from>
    <xdr:ext cx="690189" cy="259045"/>
    <xdr:sp macro="" textlink="">
      <xdr:nvSpPr>
        <xdr:cNvPr id="240" name="n_2mainValue【橋りょう・トンネル】&#10;一人当たり有形固定資産（償却資産）額"/>
        <xdr:cNvSpPr txBox="1"/>
      </xdr:nvSpPr>
      <xdr:spPr>
        <a:xfrm>
          <a:off x="8405205" y="10439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164419</xdr:rowOff>
    </xdr:from>
    <xdr:ext cx="690189" cy="259045"/>
    <xdr:sp macro="" textlink="">
      <xdr:nvSpPr>
        <xdr:cNvPr id="241" name="n_3mainValue【橋りょう・トンネル】&#10;一人当たり有形固定資産（償却資産）額"/>
        <xdr:cNvSpPr txBox="1"/>
      </xdr:nvSpPr>
      <xdr:spPr>
        <a:xfrm>
          <a:off x="7516205" y="10451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80645</xdr:rowOff>
    </xdr:from>
    <xdr:to>
      <xdr:col>24</xdr:col>
      <xdr:colOff>114300</xdr:colOff>
      <xdr:row>80</xdr:row>
      <xdr:rowOff>10795</xdr:rowOff>
    </xdr:to>
    <xdr:sp macro="" textlink="">
      <xdr:nvSpPr>
        <xdr:cNvPr id="281" name="楕円 280"/>
        <xdr:cNvSpPr/>
      </xdr:nvSpPr>
      <xdr:spPr>
        <a:xfrm>
          <a:off x="4584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103522</xdr:rowOff>
    </xdr:from>
    <xdr:ext cx="405111" cy="259045"/>
    <xdr:sp macro="" textlink="">
      <xdr:nvSpPr>
        <xdr:cNvPr id="282" name="【公営住宅】&#10;有形固定資産減価償却率該当値テキスト"/>
        <xdr:cNvSpPr txBox="1"/>
      </xdr:nvSpPr>
      <xdr:spPr>
        <a:xfrm>
          <a:off x="4673600"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95886</xdr:rowOff>
    </xdr:from>
    <xdr:to>
      <xdr:col>20</xdr:col>
      <xdr:colOff>38100</xdr:colOff>
      <xdr:row>80</xdr:row>
      <xdr:rowOff>26036</xdr:rowOff>
    </xdr:to>
    <xdr:sp macro="" textlink="">
      <xdr:nvSpPr>
        <xdr:cNvPr id="283" name="楕円 282"/>
        <xdr:cNvSpPr/>
      </xdr:nvSpPr>
      <xdr:spPr>
        <a:xfrm>
          <a:off x="3746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79</xdr:row>
      <xdr:rowOff>146686</xdr:rowOff>
    </xdr:to>
    <xdr:cxnSp macro="">
      <xdr:nvCxnSpPr>
        <xdr:cNvPr id="284" name="直線コネクタ 283"/>
        <xdr:cNvCxnSpPr/>
      </xdr:nvCxnSpPr>
      <xdr:spPr>
        <a:xfrm flipV="1">
          <a:off x="3797300" y="1367599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285" name="楕円 284"/>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146686</xdr:rowOff>
    </xdr:from>
    <xdr:to>
      <xdr:col>19</xdr:col>
      <xdr:colOff>177800</xdr:colOff>
      <xdr:row>79</xdr:row>
      <xdr:rowOff>163830</xdr:rowOff>
    </xdr:to>
    <xdr:cxnSp macro="">
      <xdr:nvCxnSpPr>
        <xdr:cNvPr id="286" name="直線コネクタ 285"/>
        <xdr:cNvCxnSpPr/>
      </xdr:nvCxnSpPr>
      <xdr:spPr>
        <a:xfrm flipV="1">
          <a:off x="2908300" y="136912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87" name="楕円 286"/>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163830</xdr:rowOff>
    </xdr:from>
    <xdr:to>
      <xdr:col>15</xdr:col>
      <xdr:colOff>50800</xdr:colOff>
      <xdr:row>82</xdr:row>
      <xdr:rowOff>74295</xdr:rowOff>
    </xdr:to>
    <xdr:cxnSp macro="">
      <xdr:nvCxnSpPr>
        <xdr:cNvPr id="288" name="直線コネクタ 287"/>
        <xdr:cNvCxnSpPr/>
      </xdr:nvCxnSpPr>
      <xdr:spPr>
        <a:xfrm flipV="1">
          <a:off x="2019300" y="13708380"/>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1"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42563</xdr:rowOff>
    </xdr:from>
    <xdr:ext cx="405111" cy="259045"/>
    <xdr:sp macro="" textlink="">
      <xdr:nvSpPr>
        <xdr:cNvPr id="292" name="n_1mainValue【公営住宅】&#10;有形固定資産減価償却率"/>
        <xdr:cNvSpPr txBox="1"/>
      </xdr:nvSpPr>
      <xdr:spPr>
        <a:xfrm>
          <a:off x="3582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293" name="n_2mainValue【公営住宅】&#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116222</xdr:rowOff>
    </xdr:from>
    <xdr:ext cx="405111" cy="259045"/>
    <xdr:sp macro="" textlink="">
      <xdr:nvSpPr>
        <xdr:cNvPr id="294" name="n_3mainValue【公営住宅】&#10;有形固定資産減価償却率"/>
        <xdr:cNvSpPr txBox="1"/>
      </xdr:nvSpPr>
      <xdr:spPr>
        <a:xfrm>
          <a:off x="1816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86868</xdr:rowOff>
    </xdr:from>
    <xdr:to>
      <xdr:col>55</xdr:col>
      <xdr:colOff>50800</xdr:colOff>
      <xdr:row>86</xdr:row>
      <xdr:rowOff>17018</xdr:rowOff>
    </xdr:to>
    <xdr:sp macro="" textlink="">
      <xdr:nvSpPr>
        <xdr:cNvPr id="333" name="楕円 332"/>
        <xdr:cNvSpPr/>
      </xdr:nvSpPr>
      <xdr:spPr>
        <a:xfrm>
          <a:off x="10426700" y="146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1795</xdr:rowOff>
    </xdr:from>
    <xdr:ext cx="469744" cy="259045"/>
    <xdr:sp macro="" textlink="">
      <xdr:nvSpPr>
        <xdr:cNvPr id="334" name="【公営住宅】&#10;一人当たり面積該当値テキスト"/>
        <xdr:cNvSpPr txBox="1"/>
      </xdr:nvSpPr>
      <xdr:spPr>
        <a:xfrm>
          <a:off x="10515600" y="1457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91439</xdr:rowOff>
    </xdr:from>
    <xdr:to>
      <xdr:col>50</xdr:col>
      <xdr:colOff>165100</xdr:colOff>
      <xdr:row>86</xdr:row>
      <xdr:rowOff>21589</xdr:rowOff>
    </xdr:to>
    <xdr:sp macro="" textlink="">
      <xdr:nvSpPr>
        <xdr:cNvPr id="335" name="楕円 334"/>
        <xdr:cNvSpPr/>
      </xdr:nvSpPr>
      <xdr:spPr>
        <a:xfrm>
          <a:off x="9588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137668</xdr:rowOff>
    </xdr:from>
    <xdr:to>
      <xdr:col>55</xdr:col>
      <xdr:colOff>0</xdr:colOff>
      <xdr:row>85</xdr:row>
      <xdr:rowOff>142239</xdr:rowOff>
    </xdr:to>
    <xdr:cxnSp macro="">
      <xdr:nvCxnSpPr>
        <xdr:cNvPr id="336" name="直線コネクタ 335"/>
        <xdr:cNvCxnSpPr/>
      </xdr:nvCxnSpPr>
      <xdr:spPr>
        <a:xfrm flipV="1">
          <a:off x="9639300" y="147109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95631</xdr:rowOff>
    </xdr:from>
    <xdr:to>
      <xdr:col>46</xdr:col>
      <xdr:colOff>38100</xdr:colOff>
      <xdr:row>86</xdr:row>
      <xdr:rowOff>25781</xdr:rowOff>
    </xdr:to>
    <xdr:sp macro="" textlink="">
      <xdr:nvSpPr>
        <xdr:cNvPr id="337" name="楕円 336"/>
        <xdr:cNvSpPr/>
      </xdr:nvSpPr>
      <xdr:spPr>
        <a:xfrm>
          <a:off x="8699500" y="14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146431</xdr:rowOff>
    </xdr:to>
    <xdr:cxnSp macro="">
      <xdr:nvCxnSpPr>
        <xdr:cNvPr id="338" name="直線コネクタ 337"/>
        <xdr:cNvCxnSpPr/>
      </xdr:nvCxnSpPr>
      <xdr:spPr>
        <a:xfrm flipV="1">
          <a:off x="8750300" y="1471548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98933</xdr:rowOff>
    </xdr:from>
    <xdr:to>
      <xdr:col>41</xdr:col>
      <xdr:colOff>101600</xdr:colOff>
      <xdr:row>86</xdr:row>
      <xdr:rowOff>29083</xdr:rowOff>
    </xdr:to>
    <xdr:sp macro="" textlink="">
      <xdr:nvSpPr>
        <xdr:cNvPr id="339" name="楕円 338"/>
        <xdr:cNvSpPr/>
      </xdr:nvSpPr>
      <xdr:spPr>
        <a:xfrm>
          <a:off x="7810500" y="14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146431</xdr:rowOff>
    </xdr:from>
    <xdr:to>
      <xdr:col>45</xdr:col>
      <xdr:colOff>177800</xdr:colOff>
      <xdr:row>85</xdr:row>
      <xdr:rowOff>149733</xdr:rowOff>
    </xdr:to>
    <xdr:cxnSp macro="">
      <xdr:nvCxnSpPr>
        <xdr:cNvPr id="340" name="直線コネクタ 339"/>
        <xdr:cNvCxnSpPr/>
      </xdr:nvCxnSpPr>
      <xdr:spPr>
        <a:xfrm flipV="1">
          <a:off x="7861300" y="14719681"/>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12716</xdr:rowOff>
    </xdr:from>
    <xdr:ext cx="469744" cy="259045"/>
    <xdr:sp macro="" textlink="">
      <xdr:nvSpPr>
        <xdr:cNvPr id="344" name="n_1mainValue【公営住宅】&#10;一人当たり面積"/>
        <xdr:cNvSpPr txBox="1"/>
      </xdr:nvSpPr>
      <xdr:spPr>
        <a:xfrm>
          <a:off x="9391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16908</xdr:rowOff>
    </xdr:from>
    <xdr:ext cx="469744" cy="259045"/>
    <xdr:sp macro="" textlink="">
      <xdr:nvSpPr>
        <xdr:cNvPr id="345" name="n_2mainValue【公営住宅】&#10;一人当たり面積"/>
        <xdr:cNvSpPr txBox="1"/>
      </xdr:nvSpPr>
      <xdr:spPr>
        <a:xfrm>
          <a:off x="8515427" y="1476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20210</xdr:rowOff>
    </xdr:from>
    <xdr:ext cx="469744" cy="259045"/>
    <xdr:sp macro="" textlink="">
      <xdr:nvSpPr>
        <xdr:cNvPr id="346" name="n_3mainValue【公営住宅】&#10;一人当たり面積"/>
        <xdr:cNvSpPr txBox="1"/>
      </xdr:nvSpPr>
      <xdr:spPr>
        <a:xfrm>
          <a:off x="7626427" y="1476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93"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43361</xdr:rowOff>
    </xdr:from>
    <xdr:to>
      <xdr:col>85</xdr:col>
      <xdr:colOff>177800</xdr:colOff>
      <xdr:row>35</xdr:row>
      <xdr:rowOff>144961</xdr:rowOff>
    </xdr:to>
    <xdr:sp macro="" textlink="">
      <xdr:nvSpPr>
        <xdr:cNvPr id="403" name="楕円 402"/>
        <xdr:cNvSpPr/>
      </xdr:nvSpPr>
      <xdr:spPr>
        <a:xfrm>
          <a:off x="162687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66238</xdr:rowOff>
    </xdr:from>
    <xdr:ext cx="405111" cy="259045"/>
    <xdr:sp macro="" textlink="">
      <xdr:nvSpPr>
        <xdr:cNvPr id="404" name="【認定こども園・幼稚園・保育所】&#10;有形固定資産減価償却率該当値テキスト"/>
        <xdr:cNvSpPr txBox="1"/>
      </xdr:nvSpPr>
      <xdr:spPr>
        <a:xfrm>
          <a:off x="16357600"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76019</xdr:rowOff>
    </xdr:from>
    <xdr:to>
      <xdr:col>81</xdr:col>
      <xdr:colOff>101600</xdr:colOff>
      <xdr:row>36</xdr:row>
      <xdr:rowOff>6169</xdr:rowOff>
    </xdr:to>
    <xdr:sp macro="" textlink="">
      <xdr:nvSpPr>
        <xdr:cNvPr id="405" name="楕円 404"/>
        <xdr:cNvSpPr/>
      </xdr:nvSpPr>
      <xdr:spPr>
        <a:xfrm>
          <a:off x="15430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94161</xdr:rowOff>
    </xdr:from>
    <xdr:to>
      <xdr:col>85</xdr:col>
      <xdr:colOff>127000</xdr:colOff>
      <xdr:row>35</xdr:row>
      <xdr:rowOff>126819</xdr:rowOff>
    </xdr:to>
    <xdr:cxnSp macro="">
      <xdr:nvCxnSpPr>
        <xdr:cNvPr id="406" name="直線コネクタ 405"/>
        <xdr:cNvCxnSpPr/>
      </xdr:nvCxnSpPr>
      <xdr:spPr>
        <a:xfrm flipV="1">
          <a:off x="15481300" y="609491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407" name="楕円 406"/>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126819</xdr:rowOff>
    </xdr:from>
    <xdr:to>
      <xdr:col>81</xdr:col>
      <xdr:colOff>50800</xdr:colOff>
      <xdr:row>35</xdr:row>
      <xdr:rowOff>157843</xdr:rowOff>
    </xdr:to>
    <xdr:cxnSp macro="">
      <xdr:nvCxnSpPr>
        <xdr:cNvPr id="408" name="直線コネクタ 407"/>
        <xdr:cNvCxnSpPr/>
      </xdr:nvCxnSpPr>
      <xdr:spPr>
        <a:xfrm flipV="1">
          <a:off x="14592300" y="61275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409" name="楕円 408"/>
        <xdr:cNvSpPr/>
      </xdr:nvSpPr>
      <xdr:spPr>
        <a:xfrm>
          <a:off x="1365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157843</xdr:rowOff>
    </xdr:from>
    <xdr:to>
      <xdr:col>76</xdr:col>
      <xdr:colOff>114300</xdr:colOff>
      <xdr:row>36</xdr:row>
      <xdr:rowOff>19050</xdr:rowOff>
    </xdr:to>
    <xdr:cxnSp macro="">
      <xdr:nvCxnSpPr>
        <xdr:cNvPr id="410" name="直線コネクタ 409"/>
        <xdr:cNvCxnSpPr/>
      </xdr:nvCxnSpPr>
      <xdr:spPr>
        <a:xfrm flipV="1">
          <a:off x="13703300" y="61585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11"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12"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3" name="n_3aveValue【認定こども園・幼稚園・保育所】&#10;有形固定資産減価償却率"/>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22696</xdr:rowOff>
    </xdr:from>
    <xdr:ext cx="405111" cy="259045"/>
    <xdr:sp macro="" textlink="">
      <xdr:nvSpPr>
        <xdr:cNvPr id="414" name="n_1mainValue【認定こども園・幼稚園・保育所】&#10;有形固定資産減価償却率"/>
        <xdr:cNvSpPr txBox="1"/>
      </xdr:nvSpPr>
      <xdr:spPr>
        <a:xfrm>
          <a:off x="152660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415" name="n_2mainValue【認定こども園・幼稚園・保育所】&#10;有形固定資産減価償却率"/>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86377</xdr:rowOff>
    </xdr:from>
    <xdr:ext cx="405111" cy="259045"/>
    <xdr:sp macro="" textlink="">
      <xdr:nvSpPr>
        <xdr:cNvPr id="416" name="n_3mainValue【認定こども園・幼稚園・保育所】&#10;有形固定資産減価償却率"/>
        <xdr:cNvSpPr txBox="1"/>
      </xdr:nvSpPr>
      <xdr:spPr>
        <a:xfrm>
          <a:off x="13500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45"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9" name="フローチャート: 判断 448"/>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455" name="楕円 454"/>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86377</xdr:rowOff>
    </xdr:from>
    <xdr:ext cx="469744" cy="259045"/>
    <xdr:sp macro="" textlink="">
      <xdr:nvSpPr>
        <xdr:cNvPr id="456" name="【認定こども園・幼稚園・保育所】&#10;一人当たり面積該当値テキスト"/>
        <xdr:cNvSpPr txBox="1"/>
      </xdr:nvSpPr>
      <xdr:spPr>
        <a:xfrm>
          <a:off x="22199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81280</xdr:rowOff>
    </xdr:from>
    <xdr:to>
      <xdr:col>112</xdr:col>
      <xdr:colOff>38100</xdr:colOff>
      <xdr:row>39</xdr:row>
      <xdr:rowOff>11430</xdr:rowOff>
    </xdr:to>
    <xdr:sp macro="" textlink="">
      <xdr:nvSpPr>
        <xdr:cNvPr id="457" name="楕円 456"/>
        <xdr:cNvSpPr/>
      </xdr:nvSpPr>
      <xdr:spPr>
        <a:xfrm>
          <a:off x="21272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114300</xdr:rowOff>
    </xdr:from>
    <xdr:to>
      <xdr:col>116</xdr:col>
      <xdr:colOff>63500</xdr:colOff>
      <xdr:row>38</xdr:row>
      <xdr:rowOff>132080</xdr:rowOff>
    </xdr:to>
    <xdr:cxnSp macro="">
      <xdr:nvCxnSpPr>
        <xdr:cNvPr id="458" name="直線コネクタ 457"/>
        <xdr:cNvCxnSpPr/>
      </xdr:nvCxnSpPr>
      <xdr:spPr>
        <a:xfrm flipV="1">
          <a:off x="21323300" y="66294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99060</xdr:rowOff>
    </xdr:from>
    <xdr:to>
      <xdr:col>107</xdr:col>
      <xdr:colOff>101600</xdr:colOff>
      <xdr:row>39</xdr:row>
      <xdr:rowOff>29210</xdr:rowOff>
    </xdr:to>
    <xdr:sp macro="" textlink="">
      <xdr:nvSpPr>
        <xdr:cNvPr id="459" name="楕円 458"/>
        <xdr:cNvSpPr/>
      </xdr:nvSpPr>
      <xdr:spPr>
        <a:xfrm>
          <a:off x="20383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132080</xdr:rowOff>
    </xdr:from>
    <xdr:to>
      <xdr:col>111</xdr:col>
      <xdr:colOff>177800</xdr:colOff>
      <xdr:row>38</xdr:row>
      <xdr:rowOff>149860</xdr:rowOff>
    </xdr:to>
    <xdr:cxnSp macro="">
      <xdr:nvCxnSpPr>
        <xdr:cNvPr id="460" name="直線コネクタ 459"/>
        <xdr:cNvCxnSpPr/>
      </xdr:nvCxnSpPr>
      <xdr:spPr>
        <a:xfrm flipV="1">
          <a:off x="20434300" y="66471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1" name="楕円 460"/>
        <xdr:cNvSpPr/>
      </xdr:nvSpPr>
      <xdr:spPr>
        <a:xfrm>
          <a:off x="19494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149860</xdr:rowOff>
    </xdr:from>
    <xdr:to>
      <xdr:col>107</xdr:col>
      <xdr:colOff>50800</xdr:colOff>
      <xdr:row>38</xdr:row>
      <xdr:rowOff>163830</xdr:rowOff>
    </xdr:to>
    <xdr:cxnSp macro="">
      <xdr:nvCxnSpPr>
        <xdr:cNvPr id="462" name="直線コネクタ 461"/>
        <xdr:cNvCxnSpPr/>
      </xdr:nvCxnSpPr>
      <xdr:spPr>
        <a:xfrm flipV="1">
          <a:off x="19545300" y="66649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63" name="n_1ave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64" name="n_2aveValue【認定こども園・幼稚園・保育所】&#10;一人当たり面積"/>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149877</xdr:rowOff>
    </xdr:from>
    <xdr:ext cx="469744" cy="259045"/>
    <xdr:sp macro="" textlink="">
      <xdr:nvSpPr>
        <xdr:cNvPr id="465" name="n_3aveValue【認定こども園・幼稚園・保育所】&#10;一人当たり面積"/>
        <xdr:cNvSpPr txBox="1"/>
      </xdr:nvSpPr>
      <xdr:spPr>
        <a:xfrm>
          <a:off x="19310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27957</xdr:rowOff>
    </xdr:from>
    <xdr:ext cx="469744" cy="259045"/>
    <xdr:sp macro="" textlink="">
      <xdr:nvSpPr>
        <xdr:cNvPr id="466" name="n_1mainValue【認定こども園・幼稚園・保育所】&#10;一人当たり面積"/>
        <xdr:cNvSpPr txBox="1"/>
      </xdr:nvSpPr>
      <xdr:spPr>
        <a:xfrm>
          <a:off x="21075727" y="63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45737</xdr:rowOff>
    </xdr:from>
    <xdr:ext cx="469744" cy="259045"/>
    <xdr:sp macro="" textlink="">
      <xdr:nvSpPr>
        <xdr:cNvPr id="467" name="n_2mainValue【認定こども園・幼稚園・保育所】&#10;一人当たり面積"/>
        <xdr:cNvSpPr txBox="1"/>
      </xdr:nvSpPr>
      <xdr:spPr>
        <a:xfrm>
          <a:off x="20199427" y="63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68" name="n_3main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9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2" name="フローチャート: 判断 501"/>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508" name="楕円 507"/>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509" name="【学校施設】&#10;有形固定資産減価償却率該当値テキスト"/>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46355</xdr:rowOff>
    </xdr:from>
    <xdr:to>
      <xdr:col>81</xdr:col>
      <xdr:colOff>101600</xdr:colOff>
      <xdr:row>57</xdr:row>
      <xdr:rowOff>147955</xdr:rowOff>
    </xdr:to>
    <xdr:sp macro="" textlink="">
      <xdr:nvSpPr>
        <xdr:cNvPr id="510" name="楕円 509"/>
        <xdr:cNvSpPr/>
      </xdr:nvSpPr>
      <xdr:spPr>
        <a:xfrm>
          <a:off x="15430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97155</xdr:rowOff>
    </xdr:from>
    <xdr:to>
      <xdr:col>85</xdr:col>
      <xdr:colOff>127000</xdr:colOff>
      <xdr:row>58</xdr:row>
      <xdr:rowOff>76200</xdr:rowOff>
    </xdr:to>
    <xdr:cxnSp macro="">
      <xdr:nvCxnSpPr>
        <xdr:cNvPr id="511" name="直線コネクタ 510"/>
        <xdr:cNvCxnSpPr/>
      </xdr:nvCxnSpPr>
      <xdr:spPr>
        <a:xfrm>
          <a:off x="15481300" y="986980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512" name="楕円 511"/>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97155</xdr:rowOff>
    </xdr:from>
    <xdr:to>
      <xdr:col>81</xdr:col>
      <xdr:colOff>50800</xdr:colOff>
      <xdr:row>57</xdr:row>
      <xdr:rowOff>148590</xdr:rowOff>
    </xdr:to>
    <xdr:cxnSp macro="">
      <xdr:nvCxnSpPr>
        <xdr:cNvPr id="513" name="直線コネクタ 512"/>
        <xdr:cNvCxnSpPr/>
      </xdr:nvCxnSpPr>
      <xdr:spPr>
        <a:xfrm flipV="1">
          <a:off x="14592300" y="9869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151130</xdr:rowOff>
    </xdr:from>
    <xdr:to>
      <xdr:col>72</xdr:col>
      <xdr:colOff>38100</xdr:colOff>
      <xdr:row>58</xdr:row>
      <xdr:rowOff>81280</xdr:rowOff>
    </xdr:to>
    <xdr:sp macro="" textlink="">
      <xdr:nvSpPr>
        <xdr:cNvPr id="514" name="楕円 513"/>
        <xdr:cNvSpPr/>
      </xdr:nvSpPr>
      <xdr:spPr>
        <a:xfrm>
          <a:off x="1365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30480</xdr:rowOff>
    </xdr:to>
    <xdr:cxnSp macro="">
      <xdr:nvCxnSpPr>
        <xdr:cNvPr id="515" name="直線コネクタ 514"/>
        <xdr:cNvCxnSpPr/>
      </xdr:nvCxnSpPr>
      <xdr:spPr>
        <a:xfrm flipV="1">
          <a:off x="13703300" y="9921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6"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17"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18" name="n_3aveValue【学校施設】&#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164482</xdr:rowOff>
    </xdr:from>
    <xdr:ext cx="405111" cy="259045"/>
    <xdr:sp macro="" textlink="">
      <xdr:nvSpPr>
        <xdr:cNvPr id="519" name="n_1mainValue【学校施設】&#10;有形固定資産減価償却率"/>
        <xdr:cNvSpPr txBox="1"/>
      </xdr:nvSpPr>
      <xdr:spPr>
        <a:xfrm>
          <a:off x="152660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520" name="n_2mainValue【学校施設】&#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97807</xdr:rowOff>
    </xdr:from>
    <xdr:ext cx="405111" cy="259045"/>
    <xdr:sp macro="" textlink="">
      <xdr:nvSpPr>
        <xdr:cNvPr id="521" name="n_3mainValue【学校施設】&#10;有形固定資産減価償却率"/>
        <xdr:cNvSpPr txBox="1"/>
      </xdr:nvSpPr>
      <xdr:spPr>
        <a:xfrm>
          <a:off x="13500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53"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57" name="フローチャート: 判断 556"/>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91095</xdr:rowOff>
    </xdr:from>
    <xdr:to>
      <xdr:col>116</xdr:col>
      <xdr:colOff>114300</xdr:colOff>
      <xdr:row>63</xdr:row>
      <xdr:rowOff>21245</xdr:rowOff>
    </xdr:to>
    <xdr:sp macro="" textlink="">
      <xdr:nvSpPr>
        <xdr:cNvPr id="563" name="楕円 562"/>
        <xdr:cNvSpPr/>
      </xdr:nvSpPr>
      <xdr:spPr>
        <a:xfrm>
          <a:off x="22110700" y="107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113972</xdr:rowOff>
    </xdr:from>
    <xdr:ext cx="469744" cy="259045"/>
    <xdr:sp macro="" textlink="">
      <xdr:nvSpPr>
        <xdr:cNvPr id="564" name="【学校施設】&#10;一人当たり面積該当値テキスト"/>
        <xdr:cNvSpPr txBox="1"/>
      </xdr:nvSpPr>
      <xdr:spPr>
        <a:xfrm>
          <a:off x="22199600" y="105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111343</xdr:rowOff>
    </xdr:from>
    <xdr:to>
      <xdr:col>112</xdr:col>
      <xdr:colOff>38100</xdr:colOff>
      <xdr:row>63</xdr:row>
      <xdr:rowOff>41493</xdr:rowOff>
    </xdr:to>
    <xdr:sp macro="" textlink="">
      <xdr:nvSpPr>
        <xdr:cNvPr id="565" name="楕円 564"/>
        <xdr:cNvSpPr/>
      </xdr:nvSpPr>
      <xdr:spPr>
        <a:xfrm>
          <a:off x="21272500" y="107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141895</xdr:rowOff>
    </xdr:from>
    <xdr:to>
      <xdr:col>116</xdr:col>
      <xdr:colOff>63500</xdr:colOff>
      <xdr:row>62</xdr:row>
      <xdr:rowOff>162143</xdr:rowOff>
    </xdr:to>
    <xdr:cxnSp macro="">
      <xdr:nvCxnSpPr>
        <xdr:cNvPr id="566" name="直線コネクタ 565"/>
        <xdr:cNvCxnSpPr/>
      </xdr:nvCxnSpPr>
      <xdr:spPr>
        <a:xfrm flipV="1">
          <a:off x="21323300" y="10771795"/>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130121</xdr:rowOff>
    </xdr:from>
    <xdr:to>
      <xdr:col>107</xdr:col>
      <xdr:colOff>101600</xdr:colOff>
      <xdr:row>63</xdr:row>
      <xdr:rowOff>60271</xdr:rowOff>
    </xdr:to>
    <xdr:sp macro="" textlink="">
      <xdr:nvSpPr>
        <xdr:cNvPr id="567" name="楕円 566"/>
        <xdr:cNvSpPr/>
      </xdr:nvSpPr>
      <xdr:spPr>
        <a:xfrm>
          <a:off x="20383500" y="107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162143</xdr:rowOff>
    </xdr:from>
    <xdr:to>
      <xdr:col>111</xdr:col>
      <xdr:colOff>177800</xdr:colOff>
      <xdr:row>63</xdr:row>
      <xdr:rowOff>9471</xdr:rowOff>
    </xdr:to>
    <xdr:cxnSp macro="">
      <xdr:nvCxnSpPr>
        <xdr:cNvPr id="568" name="直線コネクタ 567"/>
        <xdr:cNvCxnSpPr/>
      </xdr:nvCxnSpPr>
      <xdr:spPr>
        <a:xfrm flipV="1">
          <a:off x="20434300" y="10792043"/>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144653</xdr:rowOff>
    </xdr:from>
    <xdr:to>
      <xdr:col>102</xdr:col>
      <xdr:colOff>165100</xdr:colOff>
      <xdr:row>63</xdr:row>
      <xdr:rowOff>74803</xdr:rowOff>
    </xdr:to>
    <xdr:sp macro="" textlink="">
      <xdr:nvSpPr>
        <xdr:cNvPr id="569" name="楕円 568"/>
        <xdr:cNvSpPr/>
      </xdr:nvSpPr>
      <xdr:spPr>
        <a:xfrm>
          <a:off x="19494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9471</xdr:rowOff>
    </xdr:from>
    <xdr:to>
      <xdr:col>107</xdr:col>
      <xdr:colOff>50800</xdr:colOff>
      <xdr:row>63</xdr:row>
      <xdr:rowOff>24003</xdr:rowOff>
    </xdr:to>
    <xdr:cxnSp macro="">
      <xdr:nvCxnSpPr>
        <xdr:cNvPr id="570" name="直線コネクタ 569"/>
        <xdr:cNvCxnSpPr/>
      </xdr:nvCxnSpPr>
      <xdr:spPr>
        <a:xfrm flipV="1">
          <a:off x="19545300" y="10810821"/>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71"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72"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73"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58020</xdr:rowOff>
    </xdr:from>
    <xdr:ext cx="469744" cy="259045"/>
    <xdr:sp macro="" textlink="">
      <xdr:nvSpPr>
        <xdr:cNvPr id="574" name="n_1mainValue【学校施設】&#10;一人当たり面積"/>
        <xdr:cNvSpPr txBox="1"/>
      </xdr:nvSpPr>
      <xdr:spPr>
        <a:xfrm>
          <a:off x="21075727" y="1051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51398</xdr:rowOff>
    </xdr:from>
    <xdr:ext cx="469744" cy="259045"/>
    <xdr:sp macro="" textlink="">
      <xdr:nvSpPr>
        <xdr:cNvPr id="575" name="n_2mainValue【学校施設】&#10;一人当たり面積"/>
        <xdr:cNvSpPr txBox="1"/>
      </xdr:nvSpPr>
      <xdr:spPr>
        <a:xfrm>
          <a:off x="201994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65930</xdr:rowOff>
    </xdr:from>
    <xdr:ext cx="469744" cy="259045"/>
    <xdr:sp macro="" textlink="">
      <xdr:nvSpPr>
        <xdr:cNvPr id="576" name="n_3mainValue【学校施設】&#10;一人当たり面積"/>
        <xdr:cNvSpPr txBox="1"/>
      </xdr:nvSpPr>
      <xdr:spPr>
        <a:xfrm>
          <a:off x="193104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17" name="直線コネクタ 616"/>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18"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19" name="直線コネクタ 618"/>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622" name="【公民館】&#10;有形固定資産減価償却率平均値テキスト"/>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23" name="フローチャート: 判断 622"/>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24" name="フローチャート: 判断 623"/>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25" name="フローチャート: 判断 624"/>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26" name="フローチャート: 判断 625"/>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632" name="楕円 631"/>
        <xdr:cNvSpPr/>
      </xdr:nvSpPr>
      <xdr:spPr>
        <a:xfrm>
          <a:off x="16268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116222</xdr:rowOff>
    </xdr:from>
    <xdr:ext cx="405111" cy="259045"/>
    <xdr:sp macro="" textlink="">
      <xdr:nvSpPr>
        <xdr:cNvPr id="633" name="【公民館】&#10;有形固定資産減価償却率該当値テキスト"/>
        <xdr:cNvSpPr txBox="1"/>
      </xdr:nvSpPr>
      <xdr:spPr>
        <a:xfrm>
          <a:off x="16357600"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634" name="楕円 633"/>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55245</xdr:rowOff>
    </xdr:to>
    <xdr:cxnSp macro="">
      <xdr:nvCxnSpPr>
        <xdr:cNvPr id="635" name="直線コネクタ 634"/>
        <xdr:cNvCxnSpPr/>
      </xdr:nvCxnSpPr>
      <xdr:spPr>
        <a:xfrm flipV="1">
          <a:off x="15481300" y="178479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36" name="楕円 635"/>
        <xdr:cNvSpPr/>
      </xdr:nvSpPr>
      <xdr:spPr>
        <a:xfrm>
          <a:off x="14541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85725</xdr:rowOff>
    </xdr:to>
    <xdr:cxnSp macro="">
      <xdr:nvCxnSpPr>
        <xdr:cNvPr id="637" name="直線コネクタ 636"/>
        <xdr:cNvCxnSpPr/>
      </xdr:nvCxnSpPr>
      <xdr:spPr>
        <a:xfrm flipV="1">
          <a:off x="14592300" y="178860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50164</xdr:rowOff>
    </xdr:from>
    <xdr:to>
      <xdr:col>72</xdr:col>
      <xdr:colOff>38100</xdr:colOff>
      <xdr:row>104</xdr:row>
      <xdr:rowOff>151764</xdr:rowOff>
    </xdr:to>
    <xdr:sp macro="" textlink="">
      <xdr:nvSpPr>
        <xdr:cNvPr id="638" name="楕円 637"/>
        <xdr:cNvSpPr/>
      </xdr:nvSpPr>
      <xdr:spPr>
        <a:xfrm>
          <a:off x="13652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85725</xdr:rowOff>
    </xdr:from>
    <xdr:to>
      <xdr:col>76</xdr:col>
      <xdr:colOff>114300</xdr:colOff>
      <xdr:row>104</xdr:row>
      <xdr:rowOff>100964</xdr:rowOff>
    </xdr:to>
    <xdr:cxnSp macro="">
      <xdr:nvCxnSpPr>
        <xdr:cNvPr id="639" name="直線コネクタ 638"/>
        <xdr:cNvCxnSpPr/>
      </xdr:nvCxnSpPr>
      <xdr:spPr>
        <a:xfrm flipV="1">
          <a:off x="13703300" y="179165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640" name="n_1aveValue【公民館】&#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641" name="n_2aveValue【公民館】&#10;有形固定資産減価償却率"/>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42"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97172</xdr:rowOff>
    </xdr:from>
    <xdr:ext cx="405111" cy="259045"/>
    <xdr:sp macro="" textlink="">
      <xdr:nvSpPr>
        <xdr:cNvPr id="643" name="n_1mainValue【公民館】&#10;有形固定資産減価償却率"/>
        <xdr:cNvSpPr txBox="1"/>
      </xdr:nvSpPr>
      <xdr:spPr>
        <a:xfrm>
          <a:off x="15266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644" name="n_2mainValue【公民館】&#10;有形固定資産減価償却率"/>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142891</xdr:rowOff>
    </xdr:from>
    <xdr:ext cx="405111" cy="259045"/>
    <xdr:sp macro="" textlink="">
      <xdr:nvSpPr>
        <xdr:cNvPr id="645" name="n_3mainValue【公民館】&#10;有形固定資産減価償却率"/>
        <xdr:cNvSpPr txBox="1"/>
      </xdr:nvSpPr>
      <xdr:spPr>
        <a:xfrm>
          <a:off x="13500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69" name="直線コネクタ 668"/>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70"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71" name="直線コネクタ 670"/>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72"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73" name="直線コネクタ 672"/>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674" name="【公民館】&#10;一人当たり面積平均値テキスト"/>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75" name="フローチャート: 判断 674"/>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76" name="フローチャート: 判断 675"/>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77" name="フローチャート: 判断 676"/>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78" name="フローチャート: 判断 677"/>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43307</xdr:rowOff>
    </xdr:from>
    <xdr:to>
      <xdr:col>116</xdr:col>
      <xdr:colOff>114300</xdr:colOff>
      <xdr:row>107</xdr:row>
      <xdr:rowOff>144907</xdr:rowOff>
    </xdr:to>
    <xdr:sp macro="" textlink="">
      <xdr:nvSpPr>
        <xdr:cNvPr id="684" name="楕円 683"/>
        <xdr:cNvSpPr/>
      </xdr:nvSpPr>
      <xdr:spPr>
        <a:xfrm>
          <a:off x="22110700" y="183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21734</xdr:rowOff>
    </xdr:from>
    <xdr:ext cx="469744" cy="259045"/>
    <xdr:sp macro="" textlink="">
      <xdr:nvSpPr>
        <xdr:cNvPr id="685" name="【公民館】&#10;一人当たり面積該当値テキスト"/>
        <xdr:cNvSpPr txBox="1"/>
      </xdr:nvSpPr>
      <xdr:spPr>
        <a:xfrm>
          <a:off x="22199600" y="183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50164</xdr:rowOff>
    </xdr:from>
    <xdr:to>
      <xdr:col>112</xdr:col>
      <xdr:colOff>38100</xdr:colOff>
      <xdr:row>107</xdr:row>
      <xdr:rowOff>151764</xdr:rowOff>
    </xdr:to>
    <xdr:sp macro="" textlink="">
      <xdr:nvSpPr>
        <xdr:cNvPr id="686" name="楕円 685"/>
        <xdr:cNvSpPr/>
      </xdr:nvSpPr>
      <xdr:spPr>
        <a:xfrm>
          <a:off x="21272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94107</xdr:rowOff>
    </xdr:from>
    <xdr:to>
      <xdr:col>116</xdr:col>
      <xdr:colOff>63500</xdr:colOff>
      <xdr:row>107</xdr:row>
      <xdr:rowOff>100964</xdr:rowOff>
    </xdr:to>
    <xdr:cxnSp macro="">
      <xdr:nvCxnSpPr>
        <xdr:cNvPr id="687" name="直線コネクタ 686"/>
        <xdr:cNvCxnSpPr/>
      </xdr:nvCxnSpPr>
      <xdr:spPr>
        <a:xfrm flipV="1">
          <a:off x="21323300" y="1843925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57023</xdr:rowOff>
    </xdr:from>
    <xdr:to>
      <xdr:col>107</xdr:col>
      <xdr:colOff>101600</xdr:colOff>
      <xdr:row>107</xdr:row>
      <xdr:rowOff>158623</xdr:rowOff>
    </xdr:to>
    <xdr:sp macro="" textlink="">
      <xdr:nvSpPr>
        <xdr:cNvPr id="688" name="楕円 687"/>
        <xdr:cNvSpPr/>
      </xdr:nvSpPr>
      <xdr:spPr>
        <a:xfrm>
          <a:off x="20383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100964</xdr:rowOff>
    </xdr:from>
    <xdr:to>
      <xdr:col>111</xdr:col>
      <xdr:colOff>177800</xdr:colOff>
      <xdr:row>107</xdr:row>
      <xdr:rowOff>107823</xdr:rowOff>
    </xdr:to>
    <xdr:cxnSp macro="">
      <xdr:nvCxnSpPr>
        <xdr:cNvPr id="689" name="直線コネクタ 688"/>
        <xdr:cNvCxnSpPr/>
      </xdr:nvCxnSpPr>
      <xdr:spPr>
        <a:xfrm flipV="1">
          <a:off x="20434300" y="184461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61976</xdr:rowOff>
    </xdr:from>
    <xdr:to>
      <xdr:col>102</xdr:col>
      <xdr:colOff>165100</xdr:colOff>
      <xdr:row>107</xdr:row>
      <xdr:rowOff>163576</xdr:rowOff>
    </xdr:to>
    <xdr:sp macro="" textlink="">
      <xdr:nvSpPr>
        <xdr:cNvPr id="690" name="楕円 689"/>
        <xdr:cNvSpPr/>
      </xdr:nvSpPr>
      <xdr:spPr>
        <a:xfrm>
          <a:off x="19494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107823</xdr:rowOff>
    </xdr:from>
    <xdr:to>
      <xdr:col>107</xdr:col>
      <xdr:colOff>50800</xdr:colOff>
      <xdr:row>107</xdr:row>
      <xdr:rowOff>112776</xdr:rowOff>
    </xdr:to>
    <xdr:cxnSp macro="">
      <xdr:nvCxnSpPr>
        <xdr:cNvPr id="691" name="直線コネクタ 690"/>
        <xdr:cNvCxnSpPr/>
      </xdr:nvCxnSpPr>
      <xdr:spPr>
        <a:xfrm flipV="1">
          <a:off x="19545300" y="1845297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92" name="n_1aveValue【公民館】&#10;一人当たり面積"/>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93" name="n_2aveValue【公民館】&#10;一人当たり面積"/>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94" name="n_3aveValue【公民館】&#10;一人当たり面積"/>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142891</xdr:rowOff>
    </xdr:from>
    <xdr:ext cx="469744" cy="259045"/>
    <xdr:sp macro="" textlink="">
      <xdr:nvSpPr>
        <xdr:cNvPr id="695" name="n_1mainValue【公民館】&#10;一人当たり面積"/>
        <xdr:cNvSpPr txBox="1"/>
      </xdr:nvSpPr>
      <xdr:spPr>
        <a:xfrm>
          <a:off x="210757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149750</xdr:rowOff>
    </xdr:from>
    <xdr:ext cx="469744" cy="259045"/>
    <xdr:sp macro="" textlink="">
      <xdr:nvSpPr>
        <xdr:cNvPr id="696" name="n_2mainValue【公民館】&#10;一人当たり面積"/>
        <xdr:cNvSpPr txBox="1"/>
      </xdr:nvSpPr>
      <xdr:spPr>
        <a:xfrm>
          <a:off x="201994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154703</xdr:rowOff>
    </xdr:from>
    <xdr:ext cx="469744" cy="259045"/>
    <xdr:sp macro="" textlink="">
      <xdr:nvSpPr>
        <xdr:cNvPr id="697" name="n_3mainValue【公民館】&#10;一人当たり面積"/>
        <xdr:cNvSpPr txBox="1"/>
      </xdr:nvSpPr>
      <xdr:spPr>
        <a:xfrm>
          <a:off x="19310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です。</a:t>
          </a:r>
          <a:endParaRPr lang="ja-JP" altLang="ja-JP" sz="1400">
            <a:effectLst/>
          </a:endParaRPr>
        </a:p>
        <a:p>
          <a:r>
            <a:rPr kumimoji="1" lang="ja-JP" altLang="ja-JP" sz="1100">
              <a:solidFill>
                <a:schemeClr val="dk1"/>
              </a:solidFill>
              <a:effectLst/>
              <a:latin typeface="+mn-lt"/>
              <a:ea typeface="+mn-ea"/>
              <a:cs typeface="+mn-cs"/>
            </a:rPr>
            <a:t>保育所については、２園のうち、平成４年に建築した七宗第２保育園園舎が２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年を経過しているため、有形固定資産減価償却率が９９％以上と高い要因のひとつと考えられます。</a:t>
          </a:r>
          <a:endParaRPr lang="ja-JP" altLang="ja-JP" sz="1400">
            <a:effectLst/>
          </a:endParaRPr>
        </a:p>
        <a:p>
          <a:r>
            <a:rPr kumimoji="1" lang="ja-JP" altLang="ja-JP" sz="1100">
              <a:solidFill>
                <a:schemeClr val="dk1"/>
              </a:solidFill>
              <a:effectLst/>
              <a:latin typeface="+mn-lt"/>
              <a:ea typeface="+mn-ea"/>
              <a:cs typeface="+mn-cs"/>
            </a:rPr>
            <a:t>橋りょうは、昭和４年から昭和３１年に建設された７橋が、有形固定産減価償却率９９％以上と高くなっています。</a:t>
          </a:r>
          <a:endParaRPr lang="ja-JP" altLang="ja-JP" sz="1400">
            <a:effectLst/>
          </a:endParaRPr>
        </a:p>
        <a:p>
          <a:r>
            <a:rPr kumimoji="1" lang="ja-JP" altLang="ja-JP" sz="1100">
              <a:solidFill>
                <a:schemeClr val="dk1"/>
              </a:solidFill>
              <a:effectLst/>
              <a:latin typeface="+mn-lt"/>
              <a:ea typeface="+mn-ea"/>
              <a:cs typeface="+mn-cs"/>
            </a:rPr>
            <a:t>学校施設については、昭和３６年に建設された神渕小学校校舎、昭和４２年に建設された上麻生小学校校舎が有形固定資産減価償却率９９％以上と高くなっています。</a:t>
          </a:r>
          <a:endParaRPr lang="ja-JP" altLang="ja-JP" sz="1400">
            <a:effectLst/>
          </a:endParaRPr>
        </a:p>
        <a:p>
          <a:r>
            <a:rPr kumimoji="1" lang="ja-JP" altLang="ja-JP" sz="1100">
              <a:solidFill>
                <a:schemeClr val="dk1"/>
              </a:solidFill>
              <a:effectLst/>
              <a:latin typeface="+mn-lt"/>
              <a:ea typeface="+mn-ea"/>
              <a:cs typeface="+mn-cs"/>
            </a:rPr>
            <a:t>公民館については、神渕公民館（現在は、神渕コミュニティーセンター）が平成６年に建設され、２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年を経過しており、個別施設計画の策定を含めた老朽化対策を実施して</a:t>
          </a:r>
          <a:r>
            <a:rPr kumimoji="1" lang="ja-JP" altLang="en-US" sz="1100">
              <a:solidFill>
                <a:schemeClr val="dk1"/>
              </a:solidFill>
              <a:effectLst/>
              <a:latin typeface="+mn-lt"/>
              <a:ea typeface="+mn-ea"/>
              <a:cs typeface="+mn-cs"/>
            </a:rPr>
            <a:t>参ります。</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3,799
3,774
90.47
9,581,706
9,436,205
95,466
1,966,933
1,929,248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85" name="n_3aveValue【体育館・プール】&#10;有形固定資産減価償却率"/>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34109</xdr:rowOff>
    </xdr:from>
    <xdr:to>
      <xdr:col>24</xdr:col>
      <xdr:colOff>114300</xdr:colOff>
      <xdr:row>57</xdr:row>
      <xdr:rowOff>135709</xdr:rowOff>
    </xdr:to>
    <xdr:sp macro="" textlink="">
      <xdr:nvSpPr>
        <xdr:cNvPr id="91" name="楕円 90"/>
        <xdr:cNvSpPr/>
      </xdr:nvSpPr>
      <xdr:spPr>
        <a:xfrm>
          <a:off x="45847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56986</xdr:rowOff>
    </xdr:from>
    <xdr:ext cx="405111" cy="259045"/>
    <xdr:sp macro="" textlink="">
      <xdr:nvSpPr>
        <xdr:cNvPr id="92" name="【体育館・プール】&#10;有形固定資産減価償却率該当値テキスト"/>
        <xdr:cNvSpPr txBox="1"/>
      </xdr:nvSpPr>
      <xdr:spPr>
        <a:xfrm>
          <a:off x="4673600" y="965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93" name="楕円 92"/>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84909</xdr:rowOff>
    </xdr:to>
    <xdr:cxnSp macro="">
      <xdr:nvCxnSpPr>
        <xdr:cNvPr id="94" name="直線コネクタ 93"/>
        <xdr:cNvCxnSpPr/>
      </xdr:nvCxnSpPr>
      <xdr:spPr>
        <a:xfrm>
          <a:off x="3797300" y="984123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43906</xdr:rowOff>
    </xdr:from>
    <xdr:to>
      <xdr:col>15</xdr:col>
      <xdr:colOff>101600</xdr:colOff>
      <xdr:row>57</xdr:row>
      <xdr:rowOff>145506</xdr:rowOff>
    </xdr:to>
    <xdr:sp macro="" textlink="">
      <xdr:nvSpPr>
        <xdr:cNvPr id="95" name="楕円 94"/>
        <xdr:cNvSpPr/>
      </xdr:nvSpPr>
      <xdr:spPr>
        <a:xfrm>
          <a:off x="2857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94706</xdr:rowOff>
    </xdr:to>
    <xdr:cxnSp macro="">
      <xdr:nvCxnSpPr>
        <xdr:cNvPr id="96" name="直線コネクタ 95"/>
        <xdr:cNvCxnSpPr/>
      </xdr:nvCxnSpPr>
      <xdr:spPr>
        <a:xfrm flipV="1">
          <a:off x="2908300" y="98412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158206</xdr:rowOff>
    </xdr:from>
    <xdr:to>
      <xdr:col>10</xdr:col>
      <xdr:colOff>165100</xdr:colOff>
      <xdr:row>57</xdr:row>
      <xdr:rowOff>88356</xdr:rowOff>
    </xdr:to>
    <xdr:sp macro="" textlink="">
      <xdr:nvSpPr>
        <xdr:cNvPr id="97" name="楕円 96"/>
        <xdr:cNvSpPr/>
      </xdr:nvSpPr>
      <xdr:spPr>
        <a:xfrm>
          <a:off x="1968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37556</xdr:rowOff>
    </xdr:from>
    <xdr:to>
      <xdr:col>15</xdr:col>
      <xdr:colOff>50800</xdr:colOff>
      <xdr:row>57</xdr:row>
      <xdr:rowOff>94706</xdr:rowOff>
    </xdr:to>
    <xdr:cxnSp macro="">
      <xdr:nvCxnSpPr>
        <xdr:cNvPr id="98" name="直線コネクタ 97"/>
        <xdr:cNvCxnSpPr/>
      </xdr:nvCxnSpPr>
      <xdr:spPr>
        <a:xfrm>
          <a:off x="2019300" y="98102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135907</xdr:rowOff>
    </xdr:from>
    <xdr:ext cx="405111" cy="259045"/>
    <xdr:sp macro="" textlink="">
      <xdr:nvSpPr>
        <xdr:cNvPr id="99"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162033</xdr:rowOff>
    </xdr:from>
    <xdr:ext cx="405111" cy="259045"/>
    <xdr:sp macro="" textlink="">
      <xdr:nvSpPr>
        <xdr:cNvPr id="100" name="n_2mainValue【体育館・プール】&#10;有形固定資産減価償却率"/>
        <xdr:cNvSpPr txBox="1"/>
      </xdr:nvSpPr>
      <xdr:spPr>
        <a:xfrm>
          <a:off x="27057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104883</xdr:rowOff>
    </xdr:from>
    <xdr:ext cx="405111" cy="259045"/>
    <xdr:sp macro="" textlink="">
      <xdr:nvSpPr>
        <xdr:cNvPr id="101" name="n_3mainValue【体育館・プール】&#10;有形固定資産減価償却率"/>
        <xdr:cNvSpPr txBox="1"/>
      </xdr:nvSpPr>
      <xdr:spPr>
        <a:xfrm>
          <a:off x="1816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30"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3"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5" name="n_2ave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7" name="n_3aveValue【体育館・プール】&#10;一人当たり面積"/>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138557</xdr:rowOff>
    </xdr:from>
    <xdr:to>
      <xdr:col>55</xdr:col>
      <xdr:colOff>50800</xdr:colOff>
      <xdr:row>62</xdr:row>
      <xdr:rowOff>68707</xdr:rowOff>
    </xdr:to>
    <xdr:sp macro="" textlink="">
      <xdr:nvSpPr>
        <xdr:cNvPr id="143" name="楕円 142"/>
        <xdr:cNvSpPr/>
      </xdr:nvSpPr>
      <xdr:spPr>
        <a:xfrm>
          <a:off x="104267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161434</xdr:rowOff>
    </xdr:from>
    <xdr:ext cx="469744" cy="259045"/>
    <xdr:sp macro="" textlink="">
      <xdr:nvSpPr>
        <xdr:cNvPr id="144" name="【体育館・プール】&#10;一人当たり面積該当値テキスト"/>
        <xdr:cNvSpPr txBox="1"/>
      </xdr:nvSpPr>
      <xdr:spPr>
        <a:xfrm>
          <a:off x="10515600" y="104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151130</xdr:rowOff>
    </xdr:from>
    <xdr:to>
      <xdr:col>50</xdr:col>
      <xdr:colOff>165100</xdr:colOff>
      <xdr:row>62</xdr:row>
      <xdr:rowOff>81280</xdr:rowOff>
    </xdr:to>
    <xdr:sp macro="" textlink="">
      <xdr:nvSpPr>
        <xdr:cNvPr id="145" name="楕円 144"/>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17907</xdr:rowOff>
    </xdr:from>
    <xdr:to>
      <xdr:col>55</xdr:col>
      <xdr:colOff>0</xdr:colOff>
      <xdr:row>62</xdr:row>
      <xdr:rowOff>30480</xdr:rowOff>
    </xdr:to>
    <xdr:cxnSp macro="">
      <xdr:nvCxnSpPr>
        <xdr:cNvPr id="146" name="直線コネクタ 145"/>
        <xdr:cNvCxnSpPr/>
      </xdr:nvCxnSpPr>
      <xdr:spPr>
        <a:xfrm flipV="1">
          <a:off x="9639300" y="1064780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147" name="楕円 146"/>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30480</xdr:rowOff>
    </xdr:from>
    <xdr:to>
      <xdr:col>50</xdr:col>
      <xdr:colOff>114300</xdr:colOff>
      <xdr:row>62</xdr:row>
      <xdr:rowOff>41910</xdr:rowOff>
    </xdr:to>
    <xdr:cxnSp macro="">
      <xdr:nvCxnSpPr>
        <xdr:cNvPr id="148" name="直線コネクタ 147"/>
        <xdr:cNvCxnSpPr/>
      </xdr:nvCxnSpPr>
      <xdr:spPr>
        <a:xfrm flipV="1">
          <a:off x="8750300" y="10660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171323</xdr:rowOff>
    </xdr:from>
    <xdr:to>
      <xdr:col>41</xdr:col>
      <xdr:colOff>101600</xdr:colOff>
      <xdr:row>62</xdr:row>
      <xdr:rowOff>101473</xdr:rowOff>
    </xdr:to>
    <xdr:sp macro="" textlink="">
      <xdr:nvSpPr>
        <xdr:cNvPr id="149" name="楕円 148"/>
        <xdr:cNvSpPr/>
      </xdr:nvSpPr>
      <xdr:spPr>
        <a:xfrm>
          <a:off x="7810500" y="106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50673</xdr:rowOff>
    </xdr:to>
    <xdr:cxnSp macro="">
      <xdr:nvCxnSpPr>
        <xdr:cNvPr id="150" name="直線コネクタ 149"/>
        <xdr:cNvCxnSpPr/>
      </xdr:nvCxnSpPr>
      <xdr:spPr>
        <a:xfrm flipV="1">
          <a:off x="7861300" y="1067181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97807</xdr:rowOff>
    </xdr:from>
    <xdr:ext cx="469744" cy="259045"/>
    <xdr:sp macro="" textlink="">
      <xdr:nvSpPr>
        <xdr:cNvPr id="151" name="n_1mainValue【体育館・プール】&#10;一人当たり面積"/>
        <xdr:cNvSpPr txBox="1"/>
      </xdr:nvSpPr>
      <xdr:spPr>
        <a:xfrm>
          <a:off x="93917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152" name="n_2mainValue【体育館・プール】&#10;一人当たり面積"/>
        <xdr:cNvSpPr txBox="1"/>
      </xdr:nvSpPr>
      <xdr:spPr>
        <a:xfrm>
          <a:off x="8515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92600</xdr:rowOff>
    </xdr:from>
    <xdr:ext cx="469744" cy="259045"/>
    <xdr:sp macro="" textlink="">
      <xdr:nvSpPr>
        <xdr:cNvPr id="153" name="n_3mainValue【体育館・プール】&#10;一人当たり面積"/>
        <xdr:cNvSpPr txBox="1"/>
      </xdr:nvSpPr>
      <xdr:spPr>
        <a:xfrm>
          <a:off x="7626427" y="1072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84"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7" name="n_1ave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189" name="n_2aveValue【福祉施設】&#10;有形固定資産減価償却率"/>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169834</xdr:rowOff>
    </xdr:from>
    <xdr:ext cx="405111" cy="259045"/>
    <xdr:sp macro="" textlink="">
      <xdr:nvSpPr>
        <xdr:cNvPr id="191" name="n_3aveValue【福祉施設】&#10;有形固定資産減価償却率"/>
        <xdr:cNvSpPr txBox="1"/>
      </xdr:nvSpPr>
      <xdr:spPr>
        <a:xfrm>
          <a:off x="1816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197" name="楕円 196"/>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198" name="【福祉施設】&#10;有形固定資産減価償却率該当値テキスト"/>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145687</xdr:rowOff>
    </xdr:from>
    <xdr:to>
      <xdr:col>20</xdr:col>
      <xdr:colOff>38100</xdr:colOff>
      <xdr:row>82</xdr:row>
      <xdr:rowOff>75837</xdr:rowOff>
    </xdr:to>
    <xdr:sp macro="" textlink="">
      <xdr:nvSpPr>
        <xdr:cNvPr id="199" name="楕円 198"/>
        <xdr:cNvSpPr/>
      </xdr:nvSpPr>
      <xdr:spPr>
        <a:xfrm>
          <a:off x="3746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25037</xdr:rowOff>
    </xdr:to>
    <xdr:cxnSp macro="">
      <xdr:nvCxnSpPr>
        <xdr:cNvPr id="200" name="直線コネクタ 199"/>
        <xdr:cNvCxnSpPr/>
      </xdr:nvCxnSpPr>
      <xdr:spPr>
        <a:xfrm flipV="1">
          <a:off x="3797300" y="140512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5262</xdr:rowOff>
    </xdr:from>
    <xdr:to>
      <xdr:col>15</xdr:col>
      <xdr:colOff>101600</xdr:colOff>
      <xdr:row>82</xdr:row>
      <xdr:rowOff>106862</xdr:rowOff>
    </xdr:to>
    <xdr:sp macro="" textlink="">
      <xdr:nvSpPr>
        <xdr:cNvPr id="201" name="楕円 200"/>
        <xdr:cNvSpPr/>
      </xdr:nvSpPr>
      <xdr:spPr>
        <a:xfrm>
          <a:off x="2857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25037</xdr:rowOff>
    </xdr:from>
    <xdr:to>
      <xdr:col>19</xdr:col>
      <xdr:colOff>177800</xdr:colOff>
      <xdr:row>82</xdr:row>
      <xdr:rowOff>56062</xdr:rowOff>
    </xdr:to>
    <xdr:cxnSp macro="">
      <xdr:nvCxnSpPr>
        <xdr:cNvPr id="202" name="直線コネクタ 201"/>
        <xdr:cNvCxnSpPr/>
      </xdr:nvCxnSpPr>
      <xdr:spPr>
        <a:xfrm flipV="1">
          <a:off x="2908300" y="140839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26488</xdr:rowOff>
    </xdr:from>
    <xdr:to>
      <xdr:col>10</xdr:col>
      <xdr:colOff>165100</xdr:colOff>
      <xdr:row>82</xdr:row>
      <xdr:rowOff>128088</xdr:rowOff>
    </xdr:to>
    <xdr:sp macro="" textlink="">
      <xdr:nvSpPr>
        <xdr:cNvPr id="203" name="楕円 202"/>
        <xdr:cNvSpPr/>
      </xdr:nvSpPr>
      <xdr:spPr>
        <a:xfrm>
          <a:off x="1968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56062</xdr:rowOff>
    </xdr:from>
    <xdr:to>
      <xdr:col>15</xdr:col>
      <xdr:colOff>50800</xdr:colOff>
      <xdr:row>82</xdr:row>
      <xdr:rowOff>77288</xdr:rowOff>
    </xdr:to>
    <xdr:cxnSp macro="">
      <xdr:nvCxnSpPr>
        <xdr:cNvPr id="204" name="直線コネクタ 203"/>
        <xdr:cNvCxnSpPr/>
      </xdr:nvCxnSpPr>
      <xdr:spPr>
        <a:xfrm flipV="1">
          <a:off x="2019300" y="141149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205" name="n_1mainValue【福祉施設】&#10;有形固定資産減価償却率"/>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97989</xdr:rowOff>
    </xdr:from>
    <xdr:ext cx="405111" cy="259045"/>
    <xdr:sp macro="" textlink="">
      <xdr:nvSpPr>
        <xdr:cNvPr id="206" name="n_2mainValue【福祉施設】&#10;有形固定資産減価償却率"/>
        <xdr:cNvSpPr txBox="1"/>
      </xdr:nvSpPr>
      <xdr:spPr>
        <a:xfrm>
          <a:off x="2705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144615</xdr:rowOff>
    </xdr:from>
    <xdr:ext cx="405111" cy="259045"/>
    <xdr:sp macro="" textlink="">
      <xdr:nvSpPr>
        <xdr:cNvPr id="207" name="n_3mainValue【福祉施設】&#10;有形固定資産減価償却率"/>
        <xdr:cNvSpPr txBox="1"/>
      </xdr:nvSpPr>
      <xdr:spPr>
        <a:xfrm>
          <a:off x="1816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9" name="直線コネクタ 228"/>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30"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31" name="直線コネクタ 230"/>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32"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3" name="直線コネクタ 232"/>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34"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5" name="フローチャート: 判断 234"/>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6" name="フローチャート: 判断 235"/>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37"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8" name="フローチャート: 判断 237"/>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9"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40" name="フローチャート: 判断 239"/>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41"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63652</xdr:rowOff>
    </xdr:from>
    <xdr:to>
      <xdr:col>55</xdr:col>
      <xdr:colOff>50800</xdr:colOff>
      <xdr:row>85</xdr:row>
      <xdr:rowOff>165252</xdr:rowOff>
    </xdr:to>
    <xdr:sp macro="" textlink="">
      <xdr:nvSpPr>
        <xdr:cNvPr id="247" name="楕円 246"/>
        <xdr:cNvSpPr/>
      </xdr:nvSpPr>
      <xdr:spPr>
        <a:xfrm>
          <a:off x="104267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150029</xdr:rowOff>
    </xdr:from>
    <xdr:ext cx="469744" cy="259045"/>
    <xdr:sp macro="" textlink="">
      <xdr:nvSpPr>
        <xdr:cNvPr id="248" name="【福祉施設】&#10;一人当たり面積該当値テキスト"/>
        <xdr:cNvSpPr txBox="1"/>
      </xdr:nvSpPr>
      <xdr:spPr>
        <a:xfrm>
          <a:off x="10515600" y="145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66624</xdr:rowOff>
    </xdr:from>
    <xdr:to>
      <xdr:col>50</xdr:col>
      <xdr:colOff>165100</xdr:colOff>
      <xdr:row>85</xdr:row>
      <xdr:rowOff>168224</xdr:rowOff>
    </xdr:to>
    <xdr:sp macro="" textlink="">
      <xdr:nvSpPr>
        <xdr:cNvPr id="249" name="楕円 248"/>
        <xdr:cNvSpPr/>
      </xdr:nvSpPr>
      <xdr:spPr>
        <a:xfrm>
          <a:off x="9588500" y="146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114452</xdr:rowOff>
    </xdr:from>
    <xdr:to>
      <xdr:col>55</xdr:col>
      <xdr:colOff>0</xdr:colOff>
      <xdr:row>85</xdr:row>
      <xdr:rowOff>117424</xdr:rowOff>
    </xdr:to>
    <xdr:cxnSp macro="">
      <xdr:nvCxnSpPr>
        <xdr:cNvPr id="250" name="直線コネクタ 249"/>
        <xdr:cNvCxnSpPr/>
      </xdr:nvCxnSpPr>
      <xdr:spPr>
        <a:xfrm flipV="1">
          <a:off x="9639300" y="1468770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69138</xdr:rowOff>
    </xdr:from>
    <xdr:to>
      <xdr:col>46</xdr:col>
      <xdr:colOff>38100</xdr:colOff>
      <xdr:row>85</xdr:row>
      <xdr:rowOff>170738</xdr:rowOff>
    </xdr:to>
    <xdr:sp macro="" textlink="">
      <xdr:nvSpPr>
        <xdr:cNvPr id="251" name="楕円 250"/>
        <xdr:cNvSpPr/>
      </xdr:nvSpPr>
      <xdr:spPr>
        <a:xfrm>
          <a:off x="8699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117424</xdr:rowOff>
    </xdr:from>
    <xdr:to>
      <xdr:col>50</xdr:col>
      <xdr:colOff>114300</xdr:colOff>
      <xdr:row>85</xdr:row>
      <xdr:rowOff>119938</xdr:rowOff>
    </xdr:to>
    <xdr:cxnSp macro="">
      <xdr:nvCxnSpPr>
        <xdr:cNvPr id="252" name="直線コネクタ 251"/>
        <xdr:cNvCxnSpPr/>
      </xdr:nvCxnSpPr>
      <xdr:spPr>
        <a:xfrm flipV="1">
          <a:off x="8750300" y="1469067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71425</xdr:rowOff>
    </xdr:from>
    <xdr:to>
      <xdr:col>41</xdr:col>
      <xdr:colOff>101600</xdr:colOff>
      <xdr:row>86</xdr:row>
      <xdr:rowOff>1575</xdr:rowOff>
    </xdr:to>
    <xdr:sp macro="" textlink="">
      <xdr:nvSpPr>
        <xdr:cNvPr id="253" name="楕円 252"/>
        <xdr:cNvSpPr/>
      </xdr:nvSpPr>
      <xdr:spPr>
        <a:xfrm>
          <a:off x="7810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119938</xdr:rowOff>
    </xdr:from>
    <xdr:to>
      <xdr:col>45</xdr:col>
      <xdr:colOff>177800</xdr:colOff>
      <xdr:row>85</xdr:row>
      <xdr:rowOff>122225</xdr:rowOff>
    </xdr:to>
    <xdr:cxnSp macro="">
      <xdr:nvCxnSpPr>
        <xdr:cNvPr id="254" name="直線コネクタ 253"/>
        <xdr:cNvCxnSpPr/>
      </xdr:nvCxnSpPr>
      <xdr:spPr>
        <a:xfrm flipV="1">
          <a:off x="7861300" y="1469318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159351</xdr:rowOff>
    </xdr:from>
    <xdr:ext cx="469744" cy="259045"/>
    <xdr:sp macro="" textlink="">
      <xdr:nvSpPr>
        <xdr:cNvPr id="255" name="n_1mainValue【福祉施設】&#10;一人当たり面積"/>
        <xdr:cNvSpPr txBox="1"/>
      </xdr:nvSpPr>
      <xdr:spPr>
        <a:xfrm>
          <a:off x="9391727" y="1473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161865</xdr:rowOff>
    </xdr:from>
    <xdr:ext cx="469744" cy="259045"/>
    <xdr:sp macro="" textlink="">
      <xdr:nvSpPr>
        <xdr:cNvPr id="256" name="n_2mainValue【福祉施設】&#10;一人当たり面積"/>
        <xdr:cNvSpPr txBox="1"/>
      </xdr:nvSpPr>
      <xdr:spPr>
        <a:xfrm>
          <a:off x="85154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164152</xdr:rowOff>
    </xdr:from>
    <xdr:ext cx="469744" cy="259045"/>
    <xdr:sp macro="" textlink="">
      <xdr:nvSpPr>
        <xdr:cNvPr id="257" name="n_3mainValue【福祉施設】&#10;一人当たり面積"/>
        <xdr:cNvSpPr txBox="1"/>
      </xdr:nvSpPr>
      <xdr:spPr>
        <a:xfrm>
          <a:off x="7626427" y="147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83" name="直線コネクタ 282"/>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84" name="【市民会館】&#10;有形固定資産減価償却率最小値テキスト"/>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85" name="直線コネクタ 284"/>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86" name="【市民会館】&#10;有形固定資産減価償却率最大値テキスト"/>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87" name="直線コネクタ 286"/>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288" name="【市民会館】&#10;有形固定資産減価償却率平均値テキスト"/>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89" name="フローチャート: 判断 288"/>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90" name="フローチャート: 判断 289"/>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91"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92" name="フローチャート: 判断 291"/>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93" name="n_2aveValue【市民会館】&#10;有形固定資産減価償却率"/>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94" name="フローチャート: 判断 293"/>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15257</xdr:rowOff>
    </xdr:from>
    <xdr:ext cx="405111" cy="259045"/>
    <xdr:sp macro="" textlink="">
      <xdr:nvSpPr>
        <xdr:cNvPr id="295" name="n_3aveValue【市民会館】&#10;有形固定資産減価償却率"/>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01" name="楕円 300"/>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302" name="n_3main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26" name="直線コネクタ 325"/>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27"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28" name="直線コネクタ 327"/>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29" name="【市民会館】&#10;一人当たり面積最大値テキスト"/>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30" name="直線コネクタ 329"/>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31" name="【市民会館】&#10;一人当たり面積平均値テキスト"/>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32" name="フローチャート: 判断 331"/>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33" name="フローチャート: 判断 332"/>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334" name="n_1aveValue【市民会館】&#10;一人当たり面積"/>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35" name="フローチャート: 判断 334"/>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336" name="n_2aveValue【市民会館】&#10;一人当たり面積"/>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37" name="フローチャート: 判断 336"/>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338" name="n_3aveValue【市民会館】&#10;一人当たり面積"/>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133986</xdr:rowOff>
    </xdr:from>
    <xdr:to>
      <xdr:col>41</xdr:col>
      <xdr:colOff>101600</xdr:colOff>
      <xdr:row>108</xdr:row>
      <xdr:rowOff>64136</xdr:rowOff>
    </xdr:to>
    <xdr:sp macro="" textlink="">
      <xdr:nvSpPr>
        <xdr:cNvPr id="344" name="楕円 343"/>
        <xdr:cNvSpPr/>
      </xdr:nvSpPr>
      <xdr:spPr>
        <a:xfrm>
          <a:off x="7810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55263</xdr:rowOff>
    </xdr:from>
    <xdr:ext cx="469744" cy="259045"/>
    <xdr:sp macro="" textlink="">
      <xdr:nvSpPr>
        <xdr:cNvPr id="345" name="n_3mainValue【市民会館】&#10;一人当たり面積"/>
        <xdr:cNvSpPr txBox="1"/>
      </xdr:nvSpPr>
      <xdr:spPr>
        <a:xfrm>
          <a:off x="7626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3" name="テキスト ボックス 37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3" name="テキスト ボックス 38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87" name="直線コネクタ 386"/>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88"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89" name="直線コネクタ 38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90"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91" name="直線コネクタ 390"/>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92"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93" name="フローチャート: 判断 39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94" name="フローチャート: 判断 393"/>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395" name="n_1ave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6" name="フローチャート: 判断 395"/>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97"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98" name="フローチャート: 判断 397"/>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399"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99423</xdr:rowOff>
    </xdr:from>
    <xdr:to>
      <xdr:col>85</xdr:col>
      <xdr:colOff>177800</xdr:colOff>
      <xdr:row>60</xdr:row>
      <xdr:rowOff>29573</xdr:rowOff>
    </xdr:to>
    <xdr:sp macro="" textlink="">
      <xdr:nvSpPr>
        <xdr:cNvPr id="405" name="楕円 404"/>
        <xdr:cNvSpPr/>
      </xdr:nvSpPr>
      <xdr:spPr>
        <a:xfrm>
          <a:off x="16268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77850</xdr:rowOff>
    </xdr:from>
    <xdr:ext cx="405111" cy="259045"/>
    <xdr:sp macro="" textlink="">
      <xdr:nvSpPr>
        <xdr:cNvPr id="406" name="【保健センター・保健所】&#10;有形固定資産減価償却率該当値テキスト"/>
        <xdr:cNvSpPr txBox="1"/>
      </xdr:nvSpPr>
      <xdr:spPr>
        <a:xfrm>
          <a:off x="16357600"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407" name="楕円 406"/>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150223</xdr:rowOff>
    </xdr:from>
    <xdr:to>
      <xdr:col>85</xdr:col>
      <xdr:colOff>127000</xdr:colOff>
      <xdr:row>60</xdr:row>
      <xdr:rowOff>22860</xdr:rowOff>
    </xdr:to>
    <xdr:cxnSp macro="">
      <xdr:nvCxnSpPr>
        <xdr:cNvPr id="408" name="直線コネクタ 407"/>
        <xdr:cNvCxnSpPr/>
      </xdr:nvCxnSpPr>
      <xdr:spPr>
        <a:xfrm flipV="1">
          <a:off x="15481300" y="1026577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xdr:rowOff>
    </xdr:from>
    <xdr:to>
      <xdr:col>76</xdr:col>
      <xdr:colOff>165100</xdr:colOff>
      <xdr:row>60</xdr:row>
      <xdr:rowOff>117747</xdr:rowOff>
    </xdr:to>
    <xdr:sp macro="" textlink="">
      <xdr:nvSpPr>
        <xdr:cNvPr id="409" name="楕円 408"/>
        <xdr:cNvSpPr/>
      </xdr:nvSpPr>
      <xdr:spPr>
        <a:xfrm>
          <a:off x="14541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66947</xdr:rowOff>
    </xdr:to>
    <xdr:cxnSp macro="">
      <xdr:nvCxnSpPr>
        <xdr:cNvPr id="410" name="直線コネクタ 409"/>
        <xdr:cNvCxnSpPr/>
      </xdr:nvCxnSpPr>
      <xdr:spPr>
        <a:xfrm flipV="1">
          <a:off x="14592300" y="103098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411" name="楕円 410"/>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66947</xdr:rowOff>
    </xdr:from>
    <xdr:to>
      <xdr:col>76</xdr:col>
      <xdr:colOff>114300</xdr:colOff>
      <xdr:row>60</xdr:row>
      <xdr:rowOff>111034</xdr:rowOff>
    </xdr:to>
    <xdr:cxnSp macro="">
      <xdr:nvCxnSpPr>
        <xdr:cNvPr id="412" name="直線コネクタ 411"/>
        <xdr:cNvCxnSpPr/>
      </xdr:nvCxnSpPr>
      <xdr:spPr>
        <a:xfrm flipV="1">
          <a:off x="13703300" y="103539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13" name="n_1main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108874</xdr:rowOff>
    </xdr:from>
    <xdr:ext cx="405111" cy="259045"/>
    <xdr:sp macro="" textlink="">
      <xdr:nvSpPr>
        <xdr:cNvPr id="414" name="n_2mainValue【保健センター・保健所】&#10;有形固定資産減価償却率"/>
        <xdr:cNvSpPr txBox="1"/>
      </xdr:nvSpPr>
      <xdr:spPr>
        <a:xfrm>
          <a:off x="14389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152961</xdr:rowOff>
    </xdr:from>
    <xdr:ext cx="405111" cy="259045"/>
    <xdr:sp macro="" textlink="">
      <xdr:nvSpPr>
        <xdr:cNvPr id="415" name="n_3mainValue【保健センター・保健所】&#10;有形固定資産減価償却率"/>
        <xdr:cNvSpPr txBox="1"/>
      </xdr:nvSpPr>
      <xdr:spPr>
        <a:xfrm>
          <a:off x="13500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6" name="直線コネクタ 4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7" name="テキスト ボックス 4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8" name="直線コネクタ 4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9" name="テキスト ボックス 4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0" name="直線コネクタ 4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1" name="テキスト ボックス 4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2" name="直線コネクタ 4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3" name="テキスト ボックス 4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4" name="直線コネクタ 4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5" name="テキスト ボックス 4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439" name="直線コネクタ 438"/>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440"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441" name="直線コネクタ 440"/>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442"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443" name="直線コネクタ 442"/>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444" name="【保健センター・保健所】&#10;一人当たり面積平均値テキスト"/>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445" name="フローチャート: 判断 444"/>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446" name="フローチャート: 判断 445"/>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447" name="n_1aveValue【保健センター・保健所】&#10;一人当たり面積"/>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48" name="フローチャート: 判断 447"/>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449" name="n_2aveValue【保健センター・保健所】&#10;一人当たり面積"/>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450" name="フローチャート: 判断 449"/>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451"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164846</xdr:rowOff>
    </xdr:from>
    <xdr:to>
      <xdr:col>116</xdr:col>
      <xdr:colOff>114300</xdr:colOff>
      <xdr:row>64</xdr:row>
      <xdr:rowOff>94996</xdr:rowOff>
    </xdr:to>
    <xdr:sp macro="" textlink="">
      <xdr:nvSpPr>
        <xdr:cNvPr id="457" name="楕円 456"/>
        <xdr:cNvSpPr/>
      </xdr:nvSpPr>
      <xdr:spPr>
        <a:xfrm>
          <a:off x="221107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79773</xdr:rowOff>
    </xdr:from>
    <xdr:ext cx="469744" cy="259045"/>
    <xdr:sp macro="" textlink="">
      <xdr:nvSpPr>
        <xdr:cNvPr id="458" name="【保健センター・保健所】&#10;一人当たり面積該当値テキスト"/>
        <xdr:cNvSpPr txBox="1"/>
      </xdr:nvSpPr>
      <xdr:spPr>
        <a:xfrm>
          <a:off x="22199600" y="1088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165989</xdr:rowOff>
    </xdr:from>
    <xdr:to>
      <xdr:col>112</xdr:col>
      <xdr:colOff>38100</xdr:colOff>
      <xdr:row>64</xdr:row>
      <xdr:rowOff>96139</xdr:rowOff>
    </xdr:to>
    <xdr:sp macro="" textlink="">
      <xdr:nvSpPr>
        <xdr:cNvPr id="459" name="楕円 458"/>
        <xdr:cNvSpPr/>
      </xdr:nvSpPr>
      <xdr:spPr>
        <a:xfrm>
          <a:off x="21272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44196</xdr:rowOff>
    </xdr:from>
    <xdr:to>
      <xdr:col>116</xdr:col>
      <xdr:colOff>63500</xdr:colOff>
      <xdr:row>64</xdr:row>
      <xdr:rowOff>45339</xdr:rowOff>
    </xdr:to>
    <xdr:cxnSp macro="">
      <xdr:nvCxnSpPr>
        <xdr:cNvPr id="460" name="直線コネクタ 459"/>
        <xdr:cNvCxnSpPr/>
      </xdr:nvCxnSpPr>
      <xdr:spPr>
        <a:xfrm flipV="1">
          <a:off x="21323300" y="1101699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166751</xdr:rowOff>
    </xdr:from>
    <xdr:to>
      <xdr:col>107</xdr:col>
      <xdr:colOff>101600</xdr:colOff>
      <xdr:row>64</xdr:row>
      <xdr:rowOff>96901</xdr:rowOff>
    </xdr:to>
    <xdr:sp macro="" textlink="">
      <xdr:nvSpPr>
        <xdr:cNvPr id="461" name="楕円 460"/>
        <xdr:cNvSpPr/>
      </xdr:nvSpPr>
      <xdr:spPr>
        <a:xfrm>
          <a:off x="20383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45339</xdr:rowOff>
    </xdr:from>
    <xdr:to>
      <xdr:col>111</xdr:col>
      <xdr:colOff>177800</xdr:colOff>
      <xdr:row>64</xdr:row>
      <xdr:rowOff>46101</xdr:rowOff>
    </xdr:to>
    <xdr:cxnSp macro="">
      <xdr:nvCxnSpPr>
        <xdr:cNvPr id="462" name="直線コネクタ 461"/>
        <xdr:cNvCxnSpPr/>
      </xdr:nvCxnSpPr>
      <xdr:spPr>
        <a:xfrm flipV="1">
          <a:off x="20434300" y="110181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167513</xdr:rowOff>
    </xdr:from>
    <xdr:to>
      <xdr:col>102</xdr:col>
      <xdr:colOff>165100</xdr:colOff>
      <xdr:row>64</xdr:row>
      <xdr:rowOff>97663</xdr:rowOff>
    </xdr:to>
    <xdr:sp macro="" textlink="">
      <xdr:nvSpPr>
        <xdr:cNvPr id="463" name="楕円 462"/>
        <xdr:cNvSpPr/>
      </xdr:nvSpPr>
      <xdr:spPr>
        <a:xfrm>
          <a:off x="19494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46101</xdr:rowOff>
    </xdr:from>
    <xdr:to>
      <xdr:col>107</xdr:col>
      <xdr:colOff>50800</xdr:colOff>
      <xdr:row>64</xdr:row>
      <xdr:rowOff>46863</xdr:rowOff>
    </xdr:to>
    <xdr:cxnSp macro="">
      <xdr:nvCxnSpPr>
        <xdr:cNvPr id="464" name="直線コネクタ 463"/>
        <xdr:cNvCxnSpPr/>
      </xdr:nvCxnSpPr>
      <xdr:spPr>
        <a:xfrm flipV="1">
          <a:off x="19545300" y="110189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87266</xdr:rowOff>
    </xdr:from>
    <xdr:ext cx="469744" cy="259045"/>
    <xdr:sp macro="" textlink="">
      <xdr:nvSpPr>
        <xdr:cNvPr id="465" name="n_1mainValue【保健センター・保健所】&#10;一人当たり面積"/>
        <xdr:cNvSpPr txBox="1"/>
      </xdr:nvSpPr>
      <xdr:spPr>
        <a:xfrm>
          <a:off x="210757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88028</xdr:rowOff>
    </xdr:from>
    <xdr:ext cx="469744" cy="259045"/>
    <xdr:sp macro="" textlink="">
      <xdr:nvSpPr>
        <xdr:cNvPr id="466" name="n_2mainValue【保健センター・保健所】&#10;一人当たり面積"/>
        <xdr:cNvSpPr txBox="1"/>
      </xdr:nvSpPr>
      <xdr:spPr>
        <a:xfrm>
          <a:off x="20199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88790</xdr:rowOff>
    </xdr:from>
    <xdr:ext cx="469744" cy="259045"/>
    <xdr:sp macro="" textlink="">
      <xdr:nvSpPr>
        <xdr:cNvPr id="467" name="n_3mainValue【保健センター・保健所】&#10;一人当たり面積"/>
        <xdr:cNvSpPr txBox="1"/>
      </xdr:nvSpPr>
      <xdr:spPr>
        <a:xfrm>
          <a:off x="19310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93" name="直線コネクタ 492"/>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94"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95" name="直線コネクタ 494"/>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7" name="直線コネクタ 4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498"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99" name="フローチャート: 判断 498"/>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00" name="フローチャート: 判断 499"/>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501" name="n_1aveValue【消防施設】&#10;有形固定資産減価償却率"/>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502" name="フローチャート: 判断 501"/>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503" name="n_2aveValue【消防施設】&#10;有形固定資産減価償却率"/>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04" name="フローチャート: 判断 503"/>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05"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99968</xdr:rowOff>
    </xdr:from>
    <xdr:to>
      <xdr:col>85</xdr:col>
      <xdr:colOff>177800</xdr:colOff>
      <xdr:row>81</xdr:row>
      <xdr:rowOff>30118</xdr:rowOff>
    </xdr:to>
    <xdr:sp macro="" textlink="">
      <xdr:nvSpPr>
        <xdr:cNvPr id="511" name="楕円 510"/>
        <xdr:cNvSpPr/>
      </xdr:nvSpPr>
      <xdr:spPr>
        <a:xfrm>
          <a:off x="162687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122845</xdr:rowOff>
    </xdr:from>
    <xdr:ext cx="405111" cy="259045"/>
    <xdr:sp macro="" textlink="">
      <xdr:nvSpPr>
        <xdr:cNvPr id="512" name="【消防施設】&#10;有形固定資産減価償却率該当値テキスト"/>
        <xdr:cNvSpPr txBox="1"/>
      </xdr:nvSpPr>
      <xdr:spPr>
        <a:xfrm>
          <a:off x="16357600" y="1366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513" name="楕円 512"/>
        <xdr:cNvSpPr/>
      </xdr:nvSpPr>
      <xdr:spPr>
        <a:xfrm>
          <a:off x="15430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81</xdr:row>
      <xdr:rowOff>16873</xdr:rowOff>
    </xdr:to>
    <xdr:cxnSp macro="">
      <xdr:nvCxnSpPr>
        <xdr:cNvPr id="514" name="直線コネクタ 513"/>
        <xdr:cNvCxnSpPr/>
      </xdr:nvCxnSpPr>
      <xdr:spPr>
        <a:xfrm flipV="1">
          <a:off x="15481300" y="138667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162016</xdr:rowOff>
    </xdr:from>
    <xdr:to>
      <xdr:col>76</xdr:col>
      <xdr:colOff>165100</xdr:colOff>
      <xdr:row>81</xdr:row>
      <xdr:rowOff>92166</xdr:rowOff>
    </xdr:to>
    <xdr:sp macro="" textlink="">
      <xdr:nvSpPr>
        <xdr:cNvPr id="515" name="楕円 514"/>
        <xdr:cNvSpPr/>
      </xdr:nvSpPr>
      <xdr:spPr>
        <a:xfrm>
          <a:off x="14541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41366</xdr:rowOff>
    </xdr:to>
    <xdr:cxnSp macro="">
      <xdr:nvCxnSpPr>
        <xdr:cNvPr id="516" name="直線コネクタ 515"/>
        <xdr:cNvCxnSpPr/>
      </xdr:nvCxnSpPr>
      <xdr:spPr>
        <a:xfrm flipV="1">
          <a:off x="14592300" y="139043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84200</xdr:rowOff>
    </xdr:from>
    <xdr:ext cx="405111" cy="259045"/>
    <xdr:sp macro="" textlink="">
      <xdr:nvSpPr>
        <xdr:cNvPr id="517" name="n_1mainValue【消防施設】&#10;有形固定資産減価償却率"/>
        <xdr:cNvSpPr txBox="1"/>
      </xdr:nvSpPr>
      <xdr:spPr>
        <a:xfrm>
          <a:off x="15266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83293</xdr:rowOff>
    </xdr:from>
    <xdr:ext cx="405111" cy="259045"/>
    <xdr:sp macro="" textlink="">
      <xdr:nvSpPr>
        <xdr:cNvPr id="518" name="n_2mainValue【消防施設】&#10;有形固定資産減価償却率"/>
        <xdr:cNvSpPr txBox="1"/>
      </xdr:nvSpPr>
      <xdr:spPr>
        <a:xfrm>
          <a:off x="14389744" y="1397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9" name="直線コネクタ 5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0" name="テキスト ボックス 5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1" name="直線コネクタ 5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2" name="テキスト ボックス 5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3" name="直線コネクタ 5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4" name="テキスト ボックス 5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5" name="直線コネクタ 5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6" name="テキスト ボックス 5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7" name="直線コネクタ 5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8" name="テキスト ボックス 5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40" name="テキスト ボックス 539"/>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542" name="直線コネクタ 541"/>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43"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44" name="直線コネクタ 543"/>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545"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546" name="直線コネクタ 545"/>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547"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548" name="フローチャート: 判断 547"/>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549" name="フローチャート: 判断 548"/>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550"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551" name="フローチャート: 判断 550"/>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552"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53" name="フローチャート: 判断 552"/>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54"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9779</xdr:rowOff>
    </xdr:from>
    <xdr:to>
      <xdr:col>116</xdr:col>
      <xdr:colOff>114300</xdr:colOff>
      <xdr:row>86</xdr:row>
      <xdr:rowOff>111379</xdr:rowOff>
    </xdr:to>
    <xdr:sp macro="" textlink="">
      <xdr:nvSpPr>
        <xdr:cNvPr id="560" name="楕円 559"/>
        <xdr:cNvSpPr/>
      </xdr:nvSpPr>
      <xdr:spPr>
        <a:xfrm>
          <a:off x="22110700" y="147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561" name="【消防施設】&#10;一人当たり面積該当値テキスト"/>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11494</xdr:rowOff>
    </xdr:from>
    <xdr:to>
      <xdr:col>112</xdr:col>
      <xdr:colOff>38100</xdr:colOff>
      <xdr:row>86</xdr:row>
      <xdr:rowOff>113094</xdr:rowOff>
    </xdr:to>
    <xdr:sp macro="" textlink="">
      <xdr:nvSpPr>
        <xdr:cNvPr id="562" name="楕円 561"/>
        <xdr:cNvSpPr/>
      </xdr:nvSpPr>
      <xdr:spPr>
        <a:xfrm>
          <a:off x="21272500" y="14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60579</xdr:rowOff>
    </xdr:from>
    <xdr:to>
      <xdr:col>116</xdr:col>
      <xdr:colOff>63500</xdr:colOff>
      <xdr:row>86</xdr:row>
      <xdr:rowOff>62294</xdr:rowOff>
    </xdr:to>
    <xdr:cxnSp macro="">
      <xdr:nvCxnSpPr>
        <xdr:cNvPr id="563" name="直線コネクタ 562"/>
        <xdr:cNvCxnSpPr/>
      </xdr:nvCxnSpPr>
      <xdr:spPr>
        <a:xfrm flipV="1">
          <a:off x="21323300" y="1480527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12064</xdr:rowOff>
    </xdr:from>
    <xdr:to>
      <xdr:col>107</xdr:col>
      <xdr:colOff>101600</xdr:colOff>
      <xdr:row>86</xdr:row>
      <xdr:rowOff>113664</xdr:rowOff>
    </xdr:to>
    <xdr:sp macro="" textlink="">
      <xdr:nvSpPr>
        <xdr:cNvPr id="564" name="楕円 563"/>
        <xdr:cNvSpPr/>
      </xdr:nvSpPr>
      <xdr:spPr>
        <a:xfrm>
          <a:off x="20383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62294</xdr:rowOff>
    </xdr:from>
    <xdr:to>
      <xdr:col>111</xdr:col>
      <xdr:colOff>177800</xdr:colOff>
      <xdr:row>86</xdr:row>
      <xdr:rowOff>62864</xdr:rowOff>
    </xdr:to>
    <xdr:cxnSp macro="">
      <xdr:nvCxnSpPr>
        <xdr:cNvPr id="565" name="直線コネクタ 564"/>
        <xdr:cNvCxnSpPr/>
      </xdr:nvCxnSpPr>
      <xdr:spPr>
        <a:xfrm flipV="1">
          <a:off x="20434300" y="1480699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104221</xdr:rowOff>
    </xdr:from>
    <xdr:ext cx="469744" cy="259045"/>
    <xdr:sp macro="" textlink="">
      <xdr:nvSpPr>
        <xdr:cNvPr id="566" name="n_1mainValue【消防施設】&#10;一人当たり面積"/>
        <xdr:cNvSpPr txBox="1"/>
      </xdr:nvSpPr>
      <xdr:spPr>
        <a:xfrm>
          <a:off x="21075727" y="1484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130191</xdr:rowOff>
    </xdr:from>
    <xdr:ext cx="469744" cy="259045"/>
    <xdr:sp macro="" textlink="">
      <xdr:nvSpPr>
        <xdr:cNvPr id="567" name="n_2mainValue【消防施設】&#10;一人当たり面積"/>
        <xdr:cNvSpPr txBox="1"/>
      </xdr:nvSpPr>
      <xdr:spPr>
        <a:xfrm>
          <a:off x="20199427" y="1453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93" name="直線コネクタ 592"/>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9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95" name="直線コネクタ 59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96"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97" name="直線コネクタ 596"/>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98"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9" name="フローチャート: 判断 59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00" name="フローチャート: 判断 599"/>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601"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02" name="フローチャート: 判断 60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03"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604" name="フローチャート: 判断 603"/>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605" name="n_3aveValue【庁舎】&#10;有形固定資産減価償却率"/>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611" name="楕円 610"/>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123389</xdr:rowOff>
    </xdr:from>
    <xdr:ext cx="405111" cy="259045"/>
    <xdr:sp macro="" textlink="">
      <xdr:nvSpPr>
        <xdr:cNvPr id="612" name="【庁舎】&#10;有形固定資産減価償却率該当値テキスト"/>
        <xdr:cNvSpPr txBox="1"/>
      </xdr:nvSpPr>
      <xdr:spPr>
        <a:xfrm>
          <a:off x="16357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118473</xdr:rowOff>
    </xdr:from>
    <xdr:to>
      <xdr:col>81</xdr:col>
      <xdr:colOff>101600</xdr:colOff>
      <xdr:row>103</xdr:row>
      <xdr:rowOff>48623</xdr:rowOff>
    </xdr:to>
    <xdr:sp macro="" textlink="">
      <xdr:nvSpPr>
        <xdr:cNvPr id="613" name="楕円 612"/>
        <xdr:cNvSpPr/>
      </xdr:nvSpPr>
      <xdr:spPr>
        <a:xfrm>
          <a:off x="15430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151312</xdr:rowOff>
    </xdr:from>
    <xdr:to>
      <xdr:col>85</xdr:col>
      <xdr:colOff>127000</xdr:colOff>
      <xdr:row>102</xdr:row>
      <xdr:rowOff>169273</xdr:rowOff>
    </xdr:to>
    <xdr:cxnSp macro="">
      <xdr:nvCxnSpPr>
        <xdr:cNvPr id="614" name="直線コネクタ 613"/>
        <xdr:cNvCxnSpPr/>
      </xdr:nvCxnSpPr>
      <xdr:spPr>
        <a:xfrm flipV="1">
          <a:off x="15481300" y="176392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41729</xdr:rowOff>
    </xdr:from>
    <xdr:to>
      <xdr:col>76</xdr:col>
      <xdr:colOff>165100</xdr:colOff>
      <xdr:row>102</xdr:row>
      <xdr:rowOff>143329</xdr:rowOff>
    </xdr:to>
    <xdr:sp macro="" textlink="">
      <xdr:nvSpPr>
        <xdr:cNvPr id="615" name="楕円 614"/>
        <xdr:cNvSpPr/>
      </xdr:nvSpPr>
      <xdr:spPr>
        <a:xfrm>
          <a:off x="14541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169273</xdr:rowOff>
    </xdr:to>
    <xdr:cxnSp macro="">
      <xdr:nvCxnSpPr>
        <xdr:cNvPr id="616" name="直線コネクタ 615"/>
        <xdr:cNvCxnSpPr/>
      </xdr:nvCxnSpPr>
      <xdr:spPr>
        <a:xfrm>
          <a:off x="14592300" y="1758042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69487</xdr:rowOff>
    </xdr:from>
    <xdr:to>
      <xdr:col>72</xdr:col>
      <xdr:colOff>38100</xdr:colOff>
      <xdr:row>102</xdr:row>
      <xdr:rowOff>171087</xdr:rowOff>
    </xdr:to>
    <xdr:sp macro="" textlink="">
      <xdr:nvSpPr>
        <xdr:cNvPr id="617" name="楕円 616"/>
        <xdr:cNvSpPr/>
      </xdr:nvSpPr>
      <xdr:spPr>
        <a:xfrm>
          <a:off x="13652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120287</xdr:rowOff>
    </xdr:to>
    <xdr:cxnSp macro="">
      <xdr:nvCxnSpPr>
        <xdr:cNvPr id="618" name="直線コネクタ 617"/>
        <xdr:cNvCxnSpPr/>
      </xdr:nvCxnSpPr>
      <xdr:spPr>
        <a:xfrm flipV="1">
          <a:off x="13703300" y="175804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65150</xdr:rowOff>
    </xdr:from>
    <xdr:ext cx="405111" cy="259045"/>
    <xdr:sp macro="" textlink="">
      <xdr:nvSpPr>
        <xdr:cNvPr id="619" name="n_1mainValue【庁舎】&#10;有形固定資産減価償却率"/>
        <xdr:cNvSpPr txBox="1"/>
      </xdr:nvSpPr>
      <xdr:spPr>
        <a:xfrm>
          <a:off x="15266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159856</xdr:rowOff>
    </xdr:from>
    <xdr:ext cx="405111" cy="259045"/>
    <xdr:sp macro="" textlink="">
      <xdr:nvSpPr>
        <xdr:cNvPr id="620" name="n_2mainValue【庁舎】&#10;有形固定資産減価償却率"/>
        <xdr:cNvSpPr txBox="1"/>
      </xdr:nvSpPr>
      <xdr:spPr>
        <a:xfrm>
          <a:off x="14389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16164</xdr:rowOff>
    </xdr:from>
    <xdr:ext cx="405111" cy="259045"/>
    <xdr:sp macro="" textlink="">
      <xdr:nvSpPr>
        <xdr:cNvPr id="621" name="n_3mainValue【庁舎】&#10;有形固定資産減価償却率"/>
        <xdr:cNvSpPr txBox="1"/>
      </xdr:nvSpPr>
      <xdr:spPr>
        <a:xfrm>
          <a:off x="13500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2" name="直線コネクタ 6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3" name="テキスト ボックス 6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4" name="直線コネクタ 6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5" name="テキスト ボックス 6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6" name="直線コネクタ 6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7" name="テキスト ボックス 6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8" name="直線コネクタ 6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9" name="テキスト ボックス 6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643" name="直線コネクタ 642"/>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644"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645" name="直線コネクタ 644"/>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646"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647" name="直線コネクタ 646"/>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648"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649" name="フローチャート: 判断 648"/>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650" name="フローチャート: 判断 649"/>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651"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652" name="フローチャート: 判断 651"/>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653"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654" name="フローチャート: 判断 653"/>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655"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64948</xdr:rowOff>
    </xdr:from>
    <xdr:to>
      <xdr:col>116</xdr:col>
      <xdr:colOff>114300</xdr:colOff>
      <xdr:row>107</xdr:row>
      <xdr:rowOff>166548</xdr:rowOff>
    </xdr:to>
    <xdr:sp macro="" textlink="">
      <xdr:nvSpPr>
        <xdr:cNvPr id="661" name="楕円 660"/>
        <xdr:cNvSpPr/>
      </xdr:nvSpPr>
      <xdr:spPr>
        <a:xfrm>
          <a:off x="22110700" y="184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151325</xdr:rowOff>
    </xdr:from>
    <xdr:ext cx="469744" cy="259045"/>
    <xdr:sp macro="" textlink="">
      <xdr:nvSpPr>
        <xdr:cNvPr id="662" name="【庁舎】&#10;一人当たり面積該当値テキスト"/>
        <xdr:cNvSpPr txBox="1"/>
      </xdr:nvSpPr>
      <xdr:spPr>
        <a:xfrm>
          <a:off x="22199600" y="183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68835</xdr:rowOff>
    </xdr:from>
    <xdr:to>
      <xdr:col>112</xdr:col>
      <xdr:colOff>38100</xdr:colOff>
      <xdr:row>107</xdr:row>
      <xdr:rowOff>170435</xdr:rowOff>
    </xdr:to>
    <xdr:sp macro="" textlink="">
      <xdr:nvSpPr>
        <xdr:cNvPr id="663" name="楕円 662"/>
        <xdr:cNvSpPr/>
      </xdr:nvSpPr>
      <xdr:spPr>
        <a:xfrm>
          <a:off x="21272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115748</xdr:rowOff>
    </xdr:from>
    <xdr:to>
      <xdr:col>116</xdr:col>
      <xdr:colOff>63500</xdr:colOff>
      <xdr:row>107</xdr:row>
      <xdr:rowOff>119635</xdr:rowOff>
    </xdr:to>
    <xdr:cxnSp macro="">
      <xdr:nvCxnSpPr>
        <xdr:cNvPr id="664" name="直線コネクタ 663"/>
        <xdr:cNvCxnSpPr/>
      </xdr:nvCxnSpPr>
      <xdr:spPr>
        <a:xfrm flipV="1">
          <a:off x="21323300" y="18460898"/>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72720</xdr:rowOff>
    </xdr:from>
    <xdr:to>
      <xdr:col>107</xdr:col>
      <xdr:colOff>101600</xdr:colOff>
      <xdr:row>108</xdr:row>
      <xdr:rowOff>2870</xdr:rowOff>
    </xdr:to>
    <xdr:sp macro="" textlink="">
      <xdr:nvSpPr>
        <xdr:cNvPr id="665" name="楕円 664"/>
        <xdr:cNvSpPr/>
      </xdr:nvSpPr>
      <xdr:spPr>
        <a:xfrm>
          <a:off x="20383500" y="18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119635</xdr:rowOff>
    </xdr:from>
    <xdr:to>
      <xdr:col>111</xdr:col>
      <xdr:colOff>177800</xdr:colOff>
      <xdr:row>107</xdr:row>
      <xdr:rowOff>123520</xdr:rowOff>
    </xdr:to>
    <xdr:cxnSp macro="">
      <xdr:nvCxnSpPr>
        <xdr:cNvPr id="666" name="直線コネクタ 665"/>
        <xdr:cNvCxnSpPr/>
      </xdr:nvCxnSpPr>
      <xdr:spPr>
        <a:xfrm flipV="1">
          <a:off x="20434300" y="1846478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667" name="楕円 666"/>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123520</xdr:rowOff>
    </xdr:from>
    <xdr:to>
      <xdr:col>107</xdr:col>
      <xdr:colOff>50800</xdr:colOff>
      <xdr:row>107</xdr:row>
      <xdr:rowOff>126492</xdr:rowOff>
    </xdr:to>
    <xdr:cxnSp macro="">
      <xdr:nvCxnSpPr>
        <xdr:cNvPr id="668" name="直線コネクタ 667"/>
        <xdr:cNvCxnSpPr/>
      </xdr:nvCxnSpPr>
      <xdr:spPr>
        <a:xfrm flipV="1">
          <a:off x="19545300" y="1846867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161562</xdr:rowOff>
    </xdr:from>
    <xdr:ext cx="469744" cy="259045"/>
    <xdr:sp macro="" textlink="">
      <xdr:nvSpPr>
        <xdr:cNvPr id="669" name="n_1mainValue【庁舎】&#10;一人当たり面積"/>
        <xdr:cNvSpPr txBox="1"/>
      </xdr:nvSpPr>
      <xdr:spPr>
        <a:xfrm>
          <a:off x="21075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165447</xdr:rowOff>
    </xdr:from>
    <xdr:ext cx="469744" cy="259045"/>
    <xdr:sp macro="" textlink="">
      <xdr:nvSpPr>
        <xdr:cNvPr id="670" name="n_2mainValue【庁舎】&#10;一人当たり面積"/>
        <xdr:cNvSpPr txBox="1"/>
      </xdr:nvSpPr>
      <xdr:spPr>
        <a:xfrm>
          <a:off x="20199427" y="185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168419</xdr:rowOff>
    </xdr:from>
    <xdr:ext cx="469744" cy="259045"/>
    <xdr:sp macro="" textlink="">
      <xdr:nvSpPr>
        <xdr:cNvPr id="671" name="n_3mainValue【庁舎】&#10;一人当たり面積"/>
        <xdr:cNvSpPr txBox="1"/>
      </xdr:nvSpPr>
      <xdr:spPr>
        <a:xfrm>
          <a:off x="19310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類似団体内平均値と比較して、有形固定資産減価償却率が高くなっている施設は、</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保健センター・保健所</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を除く、</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体育館・プール</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福祉施設</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消防施設</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庁舎</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となっています。</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体育館については、七宗町体育館が昭和５２・５３年に建築され、４０年</a:t>
          </a:r>
          <a:r>
            <a:rPr kumimoji="1" lang="ja-JP" altLang="en-US" sz="1050">
              <a:solidFill>
                <a:schemeClr val="dk1"/>
              </a:solidFill>
              <a:effectLst/>
              <a:latin typeface="+mn-lt"/>
              <a:ea typeface="+mn-ea"/>
              <a:cs typeface="+mn-cs"/>
            </a:rPr>
            <a:t>以上</a:t>
          </a:r>
          <a:r>
            <a:rPr kumimoji="1" lang="ja-JP" altLang="ja-JP" sz="1050">
              <a:solidFill>
                <a:schemeClr val="dk1"/>
              </a:solidFill>
              <a:effectLst/>
              <a:latin typeface="+mn-lt"/>
              <a:ea typeface="+mn-ea"/>
              <a:cs typeface="+mn-cs"/>
            </a:rPr>
            <a:t>経過しており、有形固定資産減価償却率も９９％以上と高くなっています。</a:t>
          </a:r>
          <a:endParaRPr lang="ja-JP" altLang="ja-JP" sz="1050">
            <a:effectLst/>
          </a:endParaRPr>
        </a:p>
        <a:p>
          <a:r>
            <a:rPr kumimoji="1" lang="ja-JP" altLang="en-US" sz="1050">
              <a:solidFill>
                <a:schemeClr val="dk1"/>
              </a:solidFill>
              <a:effectLst/>
              <a:latin typeface="+mn-lt"/>
              <a:ea typeface="+mn-ea"/>
              <a:cs typeface="+mn-cs"/>
            </a:rPr>
            <a:t>福祉施設は、２０年以上経過しているサンホーム七宗と生きがい健康センターが含まれています。</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消防施設は、可茂消防事務組合が所有している施設も含まれ、昭和５６年に建築された東消防署七宗出張所も４０年近く経過しております。</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庁舎については、昭和３４年に建設された本庁舎の一部が高い要因となっています。</a:t>
          </a:r>
          <a:endParaRPr lang="ja-JP" altLang="ja-JP" sz="1050">
            <a:effectLst/>
          </a:endParaRPr>
        </a:p>
        <a:p>
          <a:r>
            <a:rPr kumimoji="1" lang="ja-JP" altLang="ja-JP" sz="1050">
              <a:solidFill>
                <a:schemeClr val="dk1"/>
              </a:solidFill>
              <a:effectLst/>
              <a:latin typeface="+mn-lt"/>
              <a:ea typeface="+mn-ea"/>
              <a:cs typeface="+mn-cs"/>
            </a:rPr>
            <a:t>今後は、</a:t>
          </a:r>
          <a:r>
            <a:rPr kumimoji="1" lang="ja-JP" altLang="en-US" sz="1050">
              <a:solidFill>
                <a:schemeClr val="dk1"/>
              </a:solidFill>
              <a:effectLst/>
              <a:latin typeface="+mn-lt"/>
              <a:ea typeface="+mn-ea"/>
              <a:cs typeface="+mn-cs"/>
            </a:rPr>
            <a:t>公共施設</a:t>
          </a:r>
          <a:r>
            <a:rPr kumimoji="1" lang="ja-JP" altLang="ja-JP" sz="1050">
              <a:solidFill>
                <a:schemeClr val="dk1"/>
              </a:solidFill>
              <a:effectLst/>
              <a:latin typeface="+mn-lt"/>
              <a:ea typeface="+mn-ea"/>
              <a:cs typeface="+mn-cs"/>
            </a:rPr>
            <a:t>個別施設計画を策定し、</a:t>
          </a:r>
          <a:r>
            <a:rPr kumimoji="1" lang="ja-JP" altLang="en-US" sz="1050">
              <a:solidFill>
                <a:schemeClr val="dk1"/>
              </a:solidFill>
              <a:effectLst/>
              <a:latin typeface="+mn-lt"/>
              <a:ea typeface="+mn-ea"/>
              <a:cs typeface="+mn-cs"/>
            </a:rPr>
            <a:t>具体的な施設の方向性を示しながら、合わせて</a:t>
          </a:r>
          <a:r>
            <a:rPr kumimoji="1" lang="ja-JP" altLang="ja-JP" sz="1050">
              <a:solidFill>
                <a:schemeClr val="dk1"/>
              </a:solidFill>
              <a:effectLst/>
              <a:latin typeface="+mn-lt"/>
              <a:ea typeface="+mn-ea"/>
              <a:cs typeface="+mn-cs"/>
            </a:rPr>
            <a:t>老朽化対策に取り組んで</a:t>
          </a:r>
          <a:r>
            <a:rPr kumimoji="1" lang="ja-JP" altLang="en-US" sz="1050">
              <a:solidFill>
                <a:schemeClr val="dk1"/>
              </a:solidFill>
              <a:effectLst/>
              <a:latin typeface="+mn-lt"/>
              <a:ea typeface="+mn-ea"/>
              <a:cs typeface="+mn-cs"/>
            </a:rPr>
            <a:t>参ります。</a:t>
          </a:r>
          <a:endParaRPr kumimoji="1" lang="en-US" altLang="ja-JP" sz="1050">
            <a:solidFill>
              <a:schemeClr val="dk1"/>
            </a:solidFill>
            <a:effectLst/>
            <a:latin typeface="+mn-lt"/>
            <a:ea typeface="+mn-ea"/>
            <a:cs typeface="+mn-cs"/>
          </a:endParaRPr>
        </a:p>
        <a:p>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3,799
3,774
90.47
9,581,706
9,436,205
95,466
1,966,933
1,929,248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値が高いほど財政力が強いとされる財政力指数（平成２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年度の３ヶ年平均）は、類似団体内平均</a:t>
          </a:r>
          <a:r>
            <a:rPr kumimoji="1" lang="ja-JP" altLang="en-US" sz="1100">
              <a:solidFill>
                <a:schemeClr val="dk1"/>
              </a:solidFill>
              <a:effectLst/>
              <a:latin typeface="+mn-lt"/>
              <a:ea typeface="+mn-ea"/>
              <a:cs typeface="+mn-cs"/>
            </a:rPr>
            <a:t>値と同</a:t>
          </a:r>
          <a:r>
            <a:rPr kumimoji="1" lang="ja-JP" altLang="ja-JP" sz="1100">
              <a:solidFill>
                <a:schemeClr val="dk1"/>
              </a:solidFill>
              <a:effectLst/>
              <a:latin typeface="+mn-lt"/>
              <a:ea typeface="+mn-ea"/>
              <a:cs typeface="+mn-cs"/>
            </a:rPr>
            <a:t>数値となりました。</a:t>
          </a:r>
          <a:endParaRPr lang="ja-JP" altLang="ja-JP" sz="1400">
            <a:effectLst/>
          </a:endParaRPr>
        </a:p>
        <a:p>
          <a:r>
            <a:rPr kumimoji="1" lang="ja-JP" altLang="ja-JP" sz="1100">
              <a:solidFill>
                <a:schemeClr val="dk1"/>
              </a:solidFill>
              <a:effectLst/>
              <a:latin typeface="+mn-lt"/>
              <a:ea typeface="+mn-ea"/>
              <a:cs typeface="+mn-cs"/>
            </a:rPr>
            <a:t>人口減少や全国平均を上回る高齢化率（</a:t>
          </a:r>
          <a:r>
            <a:rPr kumimoji="1" lang="ja-JP" altLang="en-US" sz="1100">
              <a:solidFill>
                <a:schemeClr val="dk1"/>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年度末４３．７％</a:t>
          </a:r>
          <a:r>
            <a:rPr kumimoji="1" lang="ja-JP" altLang="ja-JP" sz="1100">
              <a:solidFill>
                <a:schemeClr val="dk1"/>
              </a:solidFill>
              <a:effectLst/>
              <a:latin typeface="+mn-lt"/>
              <a:ea typeface="+mn-ea"/>
              <a:cs typeface="+mn-cs"/>
            </a:rPr>
            <a:t>）に加え、町内に中心となる産業がないこと等により財政基盤が弱く、大変厳しい財政力指数となっています。</a:t>
          </a:r>
          <a:endParaRPr lang="ja-JP" altLang="ja-JP" sz="1400">
            <a:effectLst/>
          </a:endParaRPr>
        </a:p>
        <a:p>
          <a:r>
            <a:rPr kumimoji="1" lang="ja-JP" altLang="ja-JP" sz="1100">
              <a:solidFill>
                <a:schemeClr val="dk1"/>
              </a:solidFill>
              <a:effectLst/>
              <a:latin typeface="+mn-lt"/>
              <a:ea typeface="+mn-ea"/>
              <a:cs typeface="+mn-cs"/>
            </a:rPr>
            <a:t>今後も指数の大きな改善は望めないため、</a:t>
          </a:r>
          <a:r>
            <a:rPr kumimoji="1" lang="ja-JP" altLang="en-US" sz="1100">
              <a:solidFill>
                <a:schemeClr val="dk1"/>
              </a:solidFill>
              <a:effectLst/>
              <a:latin typeface="+mn-lt"/>
              <a:ea typeface="+mn-ea"/>
              <a:cs typeface="+mn-cs"/>
            </a:rPr>
            <a:t>施設の統廃合を含めた検討を進めていきます。</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40957</xdr:rowOff>
    </xdr:from>
    <xdr:to>
      <xdr:col>23</xdr:col>
      <xdr:colOff>133350</xdr:colOff>
      <xdr:row>43</xdr:row>
      <xdr:rowOff>46990</xdr:rowOff>
    </xdr:to>
    <xdr:cxnSp macro="">
      <xdr:nvCxnSpPr>
        <xdr:cNvPr id="64" name="直線コネクタ 63"/>
        <xdr:cNvCxnSpPr/>
      </xdr:nvCxnSpPr>
      <xdr:spPr>
        <a:xfrm flipV="1">
          <a:off x="4114800" y="74133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67" name="直線コネクタ 66"/>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40957</xdr:rowOff>
    </xdr:from>
    <xdr:to>
      <xdr:col>15</xdr:col>
      <xdr:colOff>82550</xdr:colOff>
      <xdr:row>43</xdr:row>
      <xdr:rowOff>46990</xdr:rowOff>
    </xdr:to>
    <xdr:cxnSp macro="">
      <xdr:nvCxnSpPr>
        <xdr:cNvPr id="70" name="直線コネクタ 69"/>
        <xdr:cNvCxnSpPr/>
      </xdr:nvCxnSpPr>
      <xdr:spPr>
        <a:xfrm>
          <a:off x="2336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40957</xdr:rowOff>
    </xdr:from>
    <xdr:to>
      <xdr:col>11</xdr:col>
      <xdr:colOff>31750</xdr:colOff>
      <xdr:row>43</xdr:row>
      <xdr:rowOff>40957</xdr:rowOff>
    </xdr:to>
    <xdr:cxnSp macro="">
      <xdr:nvCxnSpPr>
        <xdr:cNvPr id="73" name="直線コネクタ 72"/>
        <xdr:cNvCxnSpPr/>
      </xdr:nvCxnSpPr>
      <xdr:spPr>
        <a:xfrm>
          <a:off x="1447800" y="7413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77" name="テキスト ボックス 76"/>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83" name="楕円 82"/>
        <xdr:cNvSpPr/>
      </xdr:nvSpPr>
      <xdr:spPr>
        <a:xfrm>
          <a:off x="4902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6684</xdr:rowOff>
    </xdr:from>
    <xdr:ext cx="762000" cy="259045"/>
    <xdr:sp macro="" textlink="">
      <xdr:nvSpPr>
        <xdr:cNvPr id="84" name="財政力該当値テキスト"/>
        <xdr:cNvSpPr txBox="1"/>
      </xdr:nvSpPr>
      <xdr:spPr>
        <a:xfrm>
          <a:off x="50419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5" name="楕円 84"/>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86" name="テキスト ボックス 85"/>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87" name="楕円 86"/>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88" name="テキスト ボックス 87"/>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161607</xdr:rowOff>
    </xdr:from>
    <xdr:to>
      <xdr:col>11</xdr:col>
      <xdr:colOff>82550</xdr:colOff>
      <xdr:row>43</xdr:row>
      <xdr:rowOff>91757</xdr:rowOff>
    </xdr:to>
    <xdr:sp macro="" textlink="">
      <xdr:nvSpPr>
        <xdr:cNvPr id="89" name="楕円 88"/>
        <xdr:cNvSpPr/>
      </xdr:nvSpPr>
      <xdr:spPr>
        <a:xfrm>
          <a:off x="2286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101934</xdr:rowOff>
    </xdr:from>
    <xdr:ext cx="762000" cy="259045"/>
    <xdr:sp macro="" textlink="">
      <xdr:nvSpPr>
        <xdr:cNvPr id="90" name="テキスト ボックス 89"/>
        <xdr:cNvSpPr txBox="1"/>
      </xdr:nvSpPr>
      <xdr:spPr>
        <a:xfrm>
          <a:off x="1955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161607</xdr:rowOff>
    </xdr:from>
    <xdr:to>
      <xdr:col>7</xdr:col>
      <xdr:colOff>31750</xdr:colOff>
      <xdr:row>43</xdr:row>
      <xdr:rowOff>91757</xdr:rowOff>
    </xdr:to>
    <xdr:sp macro="" textlink="">
      <xdr:nvSpPr>
        <xdr:cNvPr id="91" name="楕円 90"/>
        <xdr:cNvSpPr/>
      </xdr:nvSpPr>
      <xdr:spPr>
        <a:xfrm>
          <a:off x="1397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101934</xdr:rowOff>
    </xdr:from>
    <xdr:ext cx="762000" cy="259045"/>
    <xdr:sp macro="" textlink="">
      <xdr:nvSpPr>
        <xdr:cNvPr id="92" name="テキスト ボックス 91"/>
        <xdr:cNvSpPr txBox="1"/>
      </xdr:nvSpPr>
      <xdr:spPr>
        <a:xfrm>
          <a:off x="1066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経常収支比率は、財政構造の弾力性を測る指標として用いられており、数値が低いほど良いとされています。類似団体内の平均値から</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２．４</a:t>
          </a:r>
          <a:r>
            <a:rPr kumimoji="1" lang="ja-JP" altLang="ja-JP" sz="1050">
              <a:solidFill>
                <a:schemeClr val="dk1"/>
              </a:solidFill>
              <a:effectLst/>
              <a:latin typeface="+mn-lt"/>
              <a:ea typeface="+mn-ea"/>
              <a:cs typeface="+mn-cs"/>
            </a:rPr>
            <a:t>ポイント低く、対前年度から</a:t>
          </a:r>
          <a:r>
            <a:rPr kumimoji="1" lang="ja-JP" altLang="en-US" sz="1050">
              <a:solidFill>
                <a:schemeClr val="dk1"/>
              </a:solidFill>
              <a:effectLst/>
              <a:latin typeface="+mn-lt"/>
              <a:ea typeface="+mn-ea"/>
              <a:cs typeface="+mn-cs"/>
            </a:rPr>
            <a:t>０．８</a:t>
          </a:r>
          <a:r>
            <a:rPr kumimoji="1" lang="ja-JP" altLang="ja-JP" sz="1050">
              <a:solidFill>
                <a:schemeClr val="dk1"/>
              </a:solidFill>
              <a:effectLst/>
              <a:latin typeface="+mn-lt"/>
              <a:ea typeface="+mn-ea"/>
              <a:cs typeface="+mn-cs"/>
            </a:rPr>
            <a:t>ポイント改善されました。</a:t>
          </a:r>
          <a:endParaRPr lang="ja-JP" altLang="ja-JP" sz="1050">
            <a:effectLst/>
          </a:endParaRPr>
        </a:p>
        <a:p>
          <a:r>
            <a:rPr kumimoji="1" lang="ja-JP" altLang="ja-JP" sz="1050">
              <a:solidFill>
                <a:sysClr val="windowText" lastClr="000000"/>
              </a:solidFill>
              <a:effectLst/>
              <a:latin typeface="+mn-lt"/>
              <a:ea typeface="+mn-ea"/>
              <a:cs typeface="+mn-cs"/>
            </a:rPr>
            <a:t>この要因は、経常経費充当一般財源</a:t>
          </a:r>
          <a:r>
            <a:rPr kumimoji="1" lang="ja-JP" altLang="en-US" sz="1050">
              <a:solidFill>
                <a:sysClr val="windowText" lastClr="000000"/>
              </a:solidFill>
              <a:effectLst/>
              <a:latin typeface="+mn-lt"/>
              <a:ea typeface="+mn-ea"/>
              <a:cs typeface="+mn-cs"/>
            </a:rPr>
            <a:t>の人件費、公債費などの義務的経費の減少</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約６９</a:t>
          </a:r>
          <a:r>
            <a:rPr kumimoji="1" lang="ja-JP" altLang="ja-JP" sz="1050">
              <a:solidFill>
                <a:sysClr val="windowText" lastClr="000000"/>
              </a:solidFill>
              <a:effectLst/>
              <a:latin typeface="+mn-lt"/>
              <a:ea typeface="+mn-ea"/>
              <a:cs typeface="+mn-cs"/>
            </a:rPr>
            <a:t>百万円）</a:t>
          </a:r>
          <a:r>
            <a:rPr kumimoji="1" lang="ja-JP" altLang="en-US" sz="1050">
              <a:solidFill>
                <a:sysClr val="windowText" lastClr="000000"/>
              </a:solidFill>
              <a:effectLst/>
              <a:latin typeface="+mn-lt"/>
              <a:ea typeface="+mn-ea"/>
              <a:cs typeface="+mn-cs"/>
            </a:rPr>
            <a:t>や物件費（約１３百万円）の減少が</a:t>
          </a:r>
          <a:r>
            <a:rPr kumimoji="1" lang="ja-JP" altLang="ja-JP" sz="1050">
              <a:solidFill>
                <a:sysClr val="windowText" lastClr="000000"/>
              </a:solidFill>
              <a:effectLst/>
              <a:latin typeface="+mn-lt"/>
              <a:ea typeface="+mn-ea"/>
              <a:cs typeface="+mn-cs"/>
            </a:rPr>
            <a:t>影響していると考えられます。</a:t>
          </a:r>
          <a:endParaRPr kumimoji="1"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今後も地方税等、使途に制限がない経常的な収入が減少していくことが予測されるため、</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この水準を維持するために、義務的経費の削減に努め</a:t>
          </a:r>
          <a:r>
            <a:rPr kumimoji="1" lang="ja-JP" altLang="ja-JP" sz="1050">
              <a:solidFill>
                <a:sysClr val="windowText" lastClr="000000"/>
              </a:solidFill>
              <a:effectLst/>
              <a:latin typeface="+mn-lt"/>
              <a:ea typeface="+mn-ea"/>
              <a:cs typeface="+mn-cs"/>
            </a:rPr>
            <a:t>る必要があります。</a:t>
          </a:r>
          <a:endParaRPr lang="ja-JP" altLang="ja-JP" sz="105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5842</xdr:rowOff>
    </xdr:to>
    <xdr:cxnSp macro="">
      <xdr:nvCxnSpPr>
        <xdr:cNvPr id="125" name="直線コネクタ 124"/>
        <xdr:cNvCxnSpPr/>
      </xdr:nvCxnSpPr>
      <xdr:spPr>
        <a:xfrm flipV="1">
          <a:off x="4114800" y="1059713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150622</xdr:rowOff>
    </xdr:to>
    <xdr:cxnSp macro="">
      <xdr:nvCxnSpPr>
        <xdr:cNvPr id="128" name="直線コネクタ 127"/>
        <xdr:cNvCxnSpPr/>
      </xdr:nvCxnSpPr>
      <xdr:spPr>
        <a:xfrm flipV="1">
          <a:off x="3225800" y="1063574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150622</xdr:rowOff>
    </xdr:to>
    <xdr:cxnSp macro="">
      <xdr:nvCxnSpPr>
        <xdr:cNvPr id="131" name="直線コネクタ 130"/>
        <xdr:cNvCxnSpPr/>
      </xdr:nvCxnSpPr>
      <xdr:spPr>
        <a:xfrm>
          <a:off x="2336800" y="106502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90170</xdr:rowOff>
    </xdr:to>
    <xdr:cxnSp macro="">
      <xdr:nvCxnSpPr>
        <xdr:cNvPr id="134" name="直線コネクタ 133"/>
        <xdr:cNvCxnSpPr/>
      </xdr:nvCxnSpPr>
      <xdr:spPr>
        <a:xfrm flipV="1">
          <a:off x="1447800" y="106502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44" name="楕円 143"/>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45"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46" name="楕円 145"/>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47" name="テキスト ボックス 146"/>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48" name="楕円 147"/>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49" name="テキスト ボックス 148"/>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0" name="楕円 149"/>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51" name="テキスト ボックス 150"/>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2" name="楕円 151"/>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3" name="テキスト ボックス 15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対前年度と比較した決算総額は、人件費が２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７３９</a:t>
          </a:r>
          <a:r>
            <a:rPr kumimoji="1" lang="ja-JP" altLang="ja-JP" sz="1100">
              <a:solidFill>
                <a:schemeClr val="dk1"/>
              </a:solidFill>
              <a:effectLst/>
              <a:latin typeface="+mn-lt"/>
              <a:ea typeface="+mn-ea"/>
              <a:cs typeface="+mn-cs"/>
            </a:rPr>
            <a:t>千円の減、物件費が</a:t>
          </a:r>
          <a:r>
            <a:rPr kumimoji="1" lang="ja-JP" altLang="en-US" sz="1100">
              <a:solidFill>
                <a:schemeClr val="dk1"/>
              </a:solidFill>
              <a:effectLst/>
              <a:latin typeface="+mn-lt"/>
              <a:ea typeface="+mn-ea"/>
              <a:cs typeface="+mn-cs"/>
            </a:rPr>
            <a:t>１，１７０，３７０</a:t>
          </a:r>
          <a:r>
            <a:rPr kumimoji="1" lang="ja-JP" altLang="ja-JP" sz="1100">
              <a:solidFill>
                <a:schemeClr val="dk1"/>
              </a:solidFill>
              <a:effectLst/>
              <a:latin typeface="+mn-lt"/>
              <a:ea typeface="+mn-ea"/>
              <a:cs typeface="+mn-cs"/>
            </a:rPr>
            <a:t>千円の増、維持補修費が</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４６２</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となり、１人当たりで見ると</a:t>
          </a:r>
          <a:r>
            <a:rPr kumimoji="1" lang="ja-JP" altLang="en-US" sz="1100">
              <a:solidFill>
                <a:schemeClr val="dk1"/>
              </a:solidFill>
              <a:effectLst/>
              <a:latin typeface="+mn-lt"/>
              <a:ea typeface="+mn-ea"/>
              <a:cs typeface="+mn-cs"/>
            </a:rPr>
            <a:t>３０７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１５２</a:t>
          </a:r>
          <a:r>
            <a:rPr kumimoji="1" lang="ja-JP" altLang="ja-JP" sz="1100">
              <a:solidFill>
                <a:schemeClr val="dk1"/>
              </a:solidFill>
              <a:effectLst/>
              <a:latin typeface="+mn-lt"/>
              <a:ea typeface="+mn-ea"/>
              <a:cs typeface="+mn-cs"/>
            </a:rPr>
            <a:t>円増加しました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平均値と比較</a:t>
          </a:r>
          <a:r>
            <a:rPr kumimoji="1" lang="ja-JP" altLang="en-US" sz="1100">
              <a:solidFill>
                <a:schemeClr val="dk1"/>
              </a:solidFill>
              <a:effectLst/>
              <a:latin typeface="+mn-lt"/>
              <a:ea typeface="+mn-ea"/>
              <a:cs typeface="+mn-cs"/>
            </a:rPr>
            <a:t>しても２３８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２４４</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上回りました。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この要因は、ふるさと納税による寄付金のお礼の品を発送する手数料やインターネットを利用した場合におけるサイトの手数料等、物件費の増加が影響しています。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今後は、会計年度任用職員制度による人件費の増加が見込まれるため、自主運行バス事業の外部委託など、人件費の削減に向けた改革を行っていきます。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28163</xdr:rowOff>
    </xdr:from>
    <xdr:to>
      <xdr:col>23</xdr:col>
      <xdr:colOff>133350</xdr:colOff>
      <xdr:row>84</xdr:row>
      <xdr:rowOff>38196</xdr:rowOff>
    </xdr:to>
    <xdr:cxnSp macro="">
      <xdr:nvCxnSpPr>
        <xdr:cNvPr id="189" name="直線コネクタ 188"/>
        <xdr:cNvCxnSpPr/>
      </xdr:nvCxnSpPr>
      <xdr:spPr>
        <a:xfrm>
          <a:off x="4114800" y="14087063"/>
          <a:ext cx="838200" cy="3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9660</xdr:rowOff>
    </xdr:from>
    <xdr:to>
      <xdr:col>19</xdr:col>
      <xdr:colOff>133350</xdr:colOff>
      <xdr:row>82</xdr:row>
      <xdr:rowOff>28163</xdr:rowOff>
    </xdr:to>
    <xdr:cxnSp macro="">
      <xdr:nvCxnSpPr>
        <xdr:cNvPr id="192" name="直線コネクタ 191"/>
        <xdr:cNvCxnSpPr/>
      </xdr:nvCxnSpPr>
      <xdr:spPr>
        <a:xfrm>
          <a:off x="3225800" y="14068560"/>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163804</xdr:rowOff>
    </xdr:from>
    <xdr:to>
      <xdr:col>15</xdr:col>
      <xdr:colOff>82550</xdr:colOff>
      <xdr:row>82</xdr:row>
      <xdr:rowOff>9660</xdr:rowOff>
    </xdr:to>
    <xdr:cxnSp macro="">
      <xdr:nvCxnSpPr>
        <xdr:cNvPr id="195" name="直線コネクタ 194"/>
        <xdr:cNvCxnSpPr/>
      </xdr:nvCxnSpPr>
      <xdr:spPr>
        <a:xfrm>
          <a:off x="2336800" y="14051254"/>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140035</xdr:rowOff>
    </xdr:from>
    <xdr:to>
      <xdr:col>11</xdr:col>
      <xdr:colOff>31750</xdr:colOff>
      <xdr:row>81</xdr:row>
      <xdr:rowOff>163804</xdr:rowOff>
    </xdr:to>
    <xdr:cxnSp macro="">
      <xdr:nvCxnSpPr>
        <xdr:cNvPr id="198" name="直線コネクタ 197"/>
        <xdr:cNvCxnSpPr/>
      </xdr:nvCxnSpPr>
      <xdr:spPr>
        <a:xfrm>
          <a:off x="1447800" y="14027485"/>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158846</xdr:rowOff>
    </xdr:from>
    <xdr:to>
      <xdr:col>23</xdr:col>
      <xdr:colOff>184150</xdr:colOff>
      <xdr:row>84</xdr:row>
      <xdr:rowOff>88996</xdr:rowOff>
    </xdr:to>
    <xdr:sp macro="" textlink="">
      <xdr:nvSpPr>
        <xdr:cNvPr id="208" name="楕円 207"/>
        <xdr:cNvSpPr/>
      </xdr:nvSpPr>
      <xdr:spPr>
        <a:xfrm>
          <a:off x="4902200" y="143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130923</xdr:rowOff>
    </xdr:from>
    <xdr:ext cx="762000" cy="259045"/>
    <xdr:sp macro="" textlink="">
      <xdr:nvSpPr>
        <xdr:cNvPr id="209" name="人件費・物件費等の状況該当値テキスト"/>
        <xdr:cNvSpPr txBox="1"/>
      </xdr:nvSpPr>
      <xdr:spPr>
        <a:xfrm>
          <a:off x="5041900" y="1436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148813</xdr:rowOff>
    </xdr:from>
    <xdr:to>
      <xdr:col>19</xdr:col>
      <xdr:colOff>184150</xdr:colOff>
      <xdr:row>82</xdr:row>
      <xdr:rowOff>78963</xdr:rowOff>
    </xdr:to>
    <xdr:sp macro="" textlink="">
      <xdr:nvSpPr>
        <xdr:cNvPr id="210" name="楕円 209"/>
        <xdr:cNvSpPr/>
      </xdr:nvSpPr>
      <xdr:spPr>
        <a:xfrm>
          <a:off x="4064000" y="14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89140</xdr:rowOff>
    </xdr:from>
    <xdr:ext cx="736600" cy="259045"/>
    <xdr:sp macro="" textlink="">
      <xdr:nvSpPr>
        <xdr:cNvPr id="211" name="テキスト ボックス 210"/>
        <xdr:cNvSpPr txBox="1"/>
      </xdr:nvSpPr>
      <xdr:spPr>
        <a:xfrm>
          <a:off x="3733800" y="1380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130310</xdr:rowOff>
    </xdr:from>
    <xdr:to>
      <xdr:col>15</xdr:col>
      <xdr:colOff>133350</xdr:colOff>
      <xdr:row>82</xdr:row>
      <xdr:rowOff>60460</xdr:rowOff>
    </xdr:to>
    <xdr:sp macro="" textlink="">
      <xdr:nvSpPr>
        <xdr:cNvPr id="212" name="楕円 211"/>
        <xdr:cNvSpPr/>
      </xdr:nvSpPr>
      <xdr:spPr>
        <a:xfrm>
          <a:off x="3175000" y="14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70637</xdr:rowOff>
    </xdr:from>
    <xdr:ext cx="762000" cy="259045"/>
    <xdr:sp macro="" textlink="">
      <xdr:nvSpPr>
        <xdr:cNvPr id="213" name="テキスト ボックス 212"/>
        <xdr:cNvSpPr txBox="1"/>
      </xdr:nvSpPr>
      <xdr:spPr>
        <a:xfrm>
          <a:off x="2844800" y="13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113004</xdr:rowOff>
    </xdr:from>
    <xdr:to>
      <xdr:col>11</xdr:col>
      <xdr:colOff>82550</xdr:colOff>
      <xdr:row>82</xdr:row>
      <xdr:rowOff>43154</xdr:rowOff>
    </xdr:to>
    <xdr:sp macro="" textlink="">
      <xdr:nvSpPr>
        <xdr:cNvPr id="214" name="楕円 213"/>
        <xdr:cNvSpPr/>
      </xdr:nvSpPr>
      <xdr:spPr>
        <a:xfrm>
          <a:off x="2286000" y="140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53331</xdr:rowOff>
    </xdr:from>
    <xdr:ext cx="762000" cy="259045"/>
    <xdr:sp macro="" textlink="">
      <xdr:nvSpPr>
        <xdr:cNvPr id="215" name="テキスト ボックス 214"/>
        <xdr:cNvSpPr txBox="1"/>
      </xdr:nvSpPr>
      <xdr:spPr>
        <a:xfrm>
          <a:off x="1955800" y="1376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89235</xdr:rowOff>
    </xdr:from>
    <xdr:to>
      <xdr:col>7</xdr:col>
      <xdr:colOff>31750</xdr:colOff>
      <xdr:row>82</xdr:row>
      <xdr:rowOff>19385</xdr:rowOff>
    </xdr:to>
    <xdr:sp macro="" textlink="">
      <xdr:nvSpPr>
        <xdr:cNvPr id="216" name="楕円 215"/>
        <xdr:cNvSpPr/>
      </xdr:nvSpPr>
      <xdr:spPr>
        <a:xfrm>
          <a:off x="1397000" y="139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29562</xdr:rowOff>
    </xdr:from>
    <xdr:ext cx="762000" cy="259045"/>
    <xdr:sp macro="" textlink="">
      <xdr:nvSpPr>
        <xdr:cNvPr id="217" name="テキスト ボックス 216"/>
        <xdr:cNvSpPr txBox="1"/>
      </xdr:nvSpPr>
      <xdr:spPr>
        <a:xfrm>
          <a:off x="1066800" y="1374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国家公務員の給与を基準として、職員の給与水準を表しているラスパイレス指数は、類似団体内平均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よりも</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高く、対前年度からも１．７ポイント高く</a:t>
          </a:r>
          <a:r>
            <a:rPr kumimoji="1" lang="ja-JP" altLang="ja-JP" sz="1100">
              <a:solidFill>
                <a:schemeClr val="dk1"/>
              </a:solidFill>
              <a:effectLst/>
              <a:latin typeface="+mn-lt"/>
              <a:ea typeface="+mn-ea"/>
              <a:cs typeface="+mn-cs"/>
            </a:rPr>
            <a:t>な</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増加の要因は、経験年数階層区分の変動が大きかったことが考えられます。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今後も、引き続き給与の適正化に努めます。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130556</xdr:rowOff>
    </xdr:from>
    <xdr:to>
      <xdr:col>81</xdr:col>
      <xdr:colOff>44450</xdr:colOff>
      <xdr:row>87</xdr:row>
      <xdr:rowOff>123189</xdr:rowOff>
    </xdr:to>
    <xdr:cxnSp macro="">
      <xdr:nvCxnSpPr>
        <xdr:cNvPr id="249" name="直線コネクタ 248"/>
        <xdr:cNvCxnSpPr/>
      </xdr:nvCxnSpPr>
      <xdr:spPr>
        <a:xfrm>
          <a:off x="16179800" y="14875256"/>
          <a:ext cx="8382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130556</xdr:rowOff>
    </xdr:to>
    <xdr:cxnSp macro="">
      <xdr:nvCxnSpPr>
        <xdr:cNvPr id="252" name="直線コネクタ 251"/>
        <xdr:cNvCxnSpPr/>
      </xdr:nvCxnSpPr>
      <xdr:spPr>
        <a:xfrm>
          <a:off x="15290800" y="147497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70358</xdr:rowOff>
    </xdr:from>
    <xdr:to>
      <xdr:col>72</xdr:col>
      <xdr:colOff>203200</xdr:colOff>
      <xdr:row>86</xdr:row>
      <xdr:rowOff>5080</xdr:rowOff>
    </xdr:to>
    <xdr:cxnSp macro="">
      <xdr:nvCxnSpPr>
        <xdr:cNvPr id="255" name="直線コネクタ 254"/>
        <xdr:cNvCxnSpPr/>
      </xdr:nvCxnSpPr>
      <xdr:spPr>
        <a:xfrm>
          <a:off x="14401800" y="146436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116332</xdr:rowOff>
    </xdr:from>
    <xdr:to>
      <xdr:col>68</xdr:col>
      <xdr:colOff>152400</xdr:colOff>
      <xdr:row>85</xdr:row>
      <xdr:rowOff>70358</xdr:rowOff>
    </xdr:to>
    <xdr:cxnSp macro="">
      <xdr:nvCxnSpPr>
        <xdr:cNvPr id="258" name="直線コネクタ 257"/>
        <xdr:cNvCxnSpPr/>
      </xdr:nvCxnSpPr>
      <xdr:spPr>
        <a:xfrm>
          <a:off x="13512800" y="145181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98569</xdr:rowOff>
    </xdr:from>
    <xdr:ext cx="762000" cy="259045"/>
    <xdr:sp macro="" textlink="">
      <xdr:nvSpPr>
        <xdr:cNvPr id="262" name="テキスト ボックス 261"/>
        <xdr:cNvSpPr txBox="1"/>
      </xdr:nvSpPr>
      <xdr:spPr>
        <a:xfrm>
          <a:off x="13131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8" name="楕円 267"/>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9"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79756</xdr:rowOff>
    </xdr:from>
    <xdr:to>
      <xdr:col>77</xdr:col>
      <xdr:colOff>95250</xdr:colOff>
      <xdr:row>87</xdr:row>
      <xdr:rowOff>9906</xdr:rowOff>
    </xdr:to>
    <xdr:sp macro="" textlink="">
      <xdr:nvSpPr>
        <xdr:cNvPr id="270" name="楕円 269"/>
        <xdr:cNvSpPr/>
      </xdr:nvSpPr>
      <xdr:spPr>
        <a:xfrm>
          <a:off x="16129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166133</xdr:rowOff>
    </xdr:from>
    <xdr:ext cx="736600" cy="259045"/>
    <xdr:sp macro="" textlink="">
      <xdr:nvSpPr>
        <xdr:cNvPr id="271" name="テキスト ボックス 270"/>
        <xdr:cNvSpPr txBox="1"/>
      </xdr:nvSpPr>
      <xdr:spPr>
        <a:xfrm>
          <a:off x="15798800" y="1491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2" name="楕円 271"/>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3" name="テキスト ボックス 272"/>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19558</xdr:rowOff>
    </xdr:from>
    <xdr:to>
      <xdr:col>68</xdr:col>
      <xdr:colOff>203200</xdr:colOff>
      <xdr:row>85</xdr:row>
      <xdr:rowOff>121158</xdr:rowOff>
    </xdr:to>
    <xdr:sp macro="" textlink="">
      <xdr:nvSpPr>
        <xdr:cNvPr id="274" name="楕円 273"/>
        <xdr:cNvSpPr/>
      </xdr:nvSpPr>
      <xdr:spPr>
        <a:xfrm>
          <a:off x="14351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131335</xdr:rowOff>
    </xdr:from>
    <xdr:ext cx="762000" cy="259045"/>
    <xdr:sp macro="" textlink="">
      <xdr:nvSpPr>
        <xdr:cNvPr id="275" name="テキスト ボックス 274"/>
        <xdr:cNvSpPr txBox="1"/>
      </xdr:nvSpPr>
      <xdr:spPr>
        <a:xfrm>
          <a:off x="14020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65532</xdr:rowOff>
    </xdr:from>
    <xdr:to>
      <xdr:col>64</xdr:col>
      <xdr:colOff>152400</xdr:colOff>
      <xdr:row>84</xdr:row>
      <xdr:rowOff>167132</xdr:rowOff>
    </xdr:to>
    <xdr:sp macro="" textlink="">
      <xdr:nvSpPr>
        <xdr:cNvPr id="276" name="楕円 275"/>
        <xdr:cNvSpPr/>
      </xdr:nvSpPr>
      <xdr:spPr>
        <a:xfrm>
          <a:off x="13462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5859</xdr:rowOff>
    </xdr:from>
    <xdr:ext cx="762000" cy="259045"/>
    <xdr:sp macro="" textlink="">
      <xdr:nvSpPr>
        <xdr:cNvPr id="277" name="テキスト ボックス 276"/>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人口千人当たりの職員数は、対前年度から０．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ポイント増加しておりますが、</a:t>
          </a:r>
          <a:r>
            <a:rPr kumimoji="1" lang="ja-JP" altLang="en-US" sz="1100">
              <a:solidFill>
                <a:schemeClr val="dk1"/>
              </a:solidFill>
              <a:effectLst/>
              <a:latin typeface="+mn-lt"/>
              <a:ea typeface="+mn-ea"/>
              <a:cs typeface="+mn-cs"/>
            </a:rPr>
            <a:t>類似団体内平均値との比較では、１．６４ポイント少なくなっています。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算定基礎数値となる人口が１</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９１９</a:t>
          </a:r>
          <a:r>
            <a:rPr kumimoji="1" lang="ja-JP" altLang="ja-JP" sz="1100">
              <a:solidFill>
                <a:schemeClr val="dk1"/>
              </a:solidFill>
              <a:effectLst/>
              <a:latin typeface="+mn-lt"/>
              <a:ea typeface="+mn-ea"/>
              <a:cs typeface="+mn-cs"/>
            </a:rPr>
            <a:t>人から３，</a:t>
          </a:r>
          <a:r>
            <a:rPr kumimoji="1" lang="ja-JP" altLang="en-US" sz="1100">
              <a:solidFill>
                <a:schemeClr val="dk1"/>
              </a:solidFill>
              <a:effectLst/>
              <a:latin typeface="+mn-lt"/>
              <a:ea typeface="+mn-ea"/>
              <a:cs typeface="+mn-cs"/>
            </a:rPr>
            <a:t>７９９</a:t>
          </a:r>
          <a:r>
            <a:rPr kumimoji="1" lang="ja-JP" altLang="ja-JP" sz="1100">
              <a:solidFill>
                <a:schemeClr val="dk1"/>
              </a:solidFill>
              <a:effectLst/>
              <a:latin typeface="+mn-lt"/>
              <a:ea typeface="+mn-ea"/>
              <a:cs typeface="+mn-cs"/>
            </a:rPr>
            <a:t>人）減少している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から１人減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となっていることが要因であり、問題ない数値だと認識しています。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今後は、年代別職員構成のバランスに配慮しながら、定員管理計画に沿った適正な人事管理を行ってまいります。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31306</xdr:rowOff>
    </xdr:from>
    <xdr:to>
      <xdr:col>81</xdr:col>
      <xdr:colOff>44450</xdr:colOff>
      <xdr:row>61</xdr:row>
      <xdr:rowOff>38303</xdr:rowOff>
    </xdr:to>
    <xdr:cxnSp macro="">
      <xdr:nvCxnSpPr>
        <xdr:cNvPr id="309" name="直線コネクタ 308"/>
        <xdr:cNvCxnSpPr/>
      </xdr:nvCxnSpPr>
      <xdr:spPr>
        <a:xfrm>
          <a:off x="16179800" y="10489756"/>
          <a:ext cx="8382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18999</xdr:rowOff>
    </xdr:from>
    <xdr:to>
      <xdr:col>77</xdr:col>
      <xdr:colOff>44450</xdr:colOff>
      <xdr:row>61</xdr:row>
      <xdr:rowOff>31306</xdr:rowOff>
    </xdr:to>
    <xdr:cxnSp macro="">
      <xdr:nvCxnSpPr>
        <xdr:cNvPr id="312" name="直線コネクタ 311"/>
        <xdr:cNvCxnSpPr/>
      </xdr:nvCxnSpPr>
      <xdr:spPr>
        <a:xfrm>
          <a:off x="15290800" y="1047744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18999</xdr:rowOff>
    </xdr:from>
    <xdr:to>
      <xdr:col>72</xdr:col>
      <xdr:colOff>203200</xdr:colOff>
      <xdr:row>61</xdr:row>
      <xdr:rowOff>44577</xdr:rowOff>
    </xdr:to>
    <xdr:cxnSp macro="">
      <xdr:nvCxnSpPr>
        <xdr:cNvPr id="315" name="直線コネクタ 314"/>
        <xdr:cNvCxnSpPr/>
      </xdr:nvCxnSpPr>
      <xdr:spPr>
        <a:xfrm flipV="1">
          <a:off x="14401800" y="10477449"/>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4763</xdr:rowOff>
    </xdr:from>
    <xdr:to>
      <xdr:col>68</xdr:col>
      <xdr:colOff>152400</xdr:colOff>
      <xdr:row>61</xdr:row>
      <xdr:rowOff>44577</xdr:rowOff>
    </xdr:to>
    <xdr:cxnSp macro="">
      <xdr:nvCxnSpPr>
        <xdr:cNvPr id="318" name="直線コネクタ 317"/>
        <xdr:cNvCxnSpPr/>
      </xdr:nvCxnSpPr>
      <xdr:spPr>
        <a:xfrm>
          <a:off x="13512800" y="1046321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66400</xdr:rowOff>
    </xdr:from>
    <xdr:ext cx="762000" cy="259045"/>
    <xdr:sp macro="" textlink="">
      <xdr:nvSpPr>
        <xdr:cNvPr id="322" name="テキスト ボックス 321"/>
        <xdr:cNvSpPr txBox="1"/>
      </xdr:nvSpPr>
      <xdr:spPr>
        <a:xfrm>
          <a:off x="13131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158953</xdr:rowOff>
    </xdr:from>
    <xdr:to>
      <xdr:col>81</xdr:col>
      <xdr:colOff>95250</xdr:colOff>
      <xdr:row>61</xdr:row>
      <xdr:rowOff>89103</xdr:rowOff>
    </xdr:to>
    <xdr:sp macro="" textlink="">
      <xdr:nvSpPr>
        <xdr:cNvPr id="328" name="楕円 327"/>
        <xdr:cNvSpPr/>
      </xdr:nvSpPr>
      <xdr:spPr>
        <a:xfrm>
          <a:off x="169672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4030</xdr:rowOff>
    </xdr:from>
    <xdr:ext cx="762000" cy="259045"/>
    <xdr:sp macro="" textlink="">
      <xdr:nvSpPr>
        <xdr:cNvPr id="329" name="定員管理の状況該当値テキスト"/>
        <xdr:cNvSpPr txBox="1"/>
      </xdr:nvSpPr>
      <xdr:spPr>
        <a:xfrm>
          <a:off x="17106900" y="1029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151956</xdr:rowOff>
    </xdr:from>
    <xdr:to>
      <xdr:col>77</xdr:col>
      <xdr:colOff>95250</xdr:colOff>
      <xdr:row>61</xdr:row>
      <xdr:rowOff>82106</xdr:rowOff>
    </xdr:to>
    <xdr:sp macro="" textlink="">
      <xdr:nvSpPr>
        <xdr:cNvPr id="330" name="楕円 329"/>
        <xdr:cNvSpPr/>
      </xdr:nvSpPr>
      <xdr:spPr>
        <a:xfrm>
          <a:off x="16129000" y="10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92283</xdr:rowOff>
    </xdr:from>
    <xdr:ext cx="736600" cy="259045"/>
    <xdr:sp macro="" textlink="">
      <xdr:nvSpPr>
        <xdr:cNvPr id="331" name="テキスト ボックス 330"/>
        <xdr:cNvSpPr txBox="1"/>
      </xdr:nvSpPr>
      <xdr:spPr>
        <a:xfrm>
          <a:off x="15798800" y="10207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139649</xdr:rowOff>
    </xdr:from>
    <xdr:to>
      <xdr:col>73</xdr:col>
      <xdr:colOff>44450</xdr:colOff>
      <xdr:row>61</xdr:row>
      <xdr:rowOff>69799</xdr:rowOff>
    </xdr:to>
    <xdr:sp macro="" textlink="">
      <xdr:nvSpPr>
        <xdr:cNvPr id="332" name="楕円 331"/>
        <xdr:cNvSpPr/>
      </xdr:nvSpPr>
      <xdr:spPr>
        <a:xfrm>
          <a:off x="15240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79976</xdr:rowOff>
    </xdr:from>
    <xdr:ext cx="762000" cy="259045"/>
    <xdr:sp macro="" textlink="">
      <xdr:nvSpPr>
        <xdr:cNvPr id="333" name="テキスト ボックス 332"/>
        <xdr:cNvSpPr txBox="1"/>
      </xdr:nvSpPr>
      <xdr:spPr>
        <a:xfrm>
          <a:off x="14909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165227</xdr:rowOff>
    </xdr:from>
    <xdr:to>
      <xdr:col>68</xdr:col>
      <xdr:colOff>203200</xdr:colOff>
      <xdr:row>61</xdr:row>
      <xdr:rowOff>95377</xdr:rowOff>
    </xdr:to>
    <xdr:sp macro="" textlink="">
      <xdr:nvSpPr>
        <xdr:cNvPr id="334" name="楕円 333"/>
        <xdr:cNvSpPr/>
      </xdr:nvSpPr>
      <xdr:spPr>
        <a:xfrm>
          <a:off x="14351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80154</xdr:rowOff>
    </xdr:from>
    <xdr:ext cx="762000" cy="259045"/>
    <xdr:sp macro="" textlink="">
      <xdr:nvSpPr>
        <xdr:cNvPr id="335" name="テキスト ボックス 334"/>
        <xdr:cNvSpPr txBox="1"/>
      </xdr:nvSpPr>
      <xdr:spPr>
        <a:xfrm>
          <a:off x="14020800" y="105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125413</xdr:rowOff>
    </xdr:from>
    <xdr:to>
      <xdr:col>64</xdr:col>
      <xdr:colOff>152400</xdr:colOff>
      <xdr:row>61</xdr:row>
      <xdr:rowOff>55563</xdr:rowOff>
    </xdr:to>
    <xdr:sp macro="" textlink="">
      <xdr:nvSpPr>
        <xdr:cNvPr id="336" name="楕円 335"/>
        <xdr:cNvSpPr/>
      </xdr:nvSpPr>
      <xdr:spPr>
        <a:xfrm>
          <a:off x="13462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65740</xdr:rowOff>
    </xdr:from>
    <xdr:ext cx="762000" cy="259045"/>
    <xdr:sp macro="" textlink="">
      <xdr:nvSpPr>
        <xdr:cNvPr id="337" name="テキスト ボックス 336"/>
        <xdr:cNvSpPr txBox="1"/>
      </xdr:nvSpPr>
      <xdr:spPr>
        <a:xfrm>
          <a:off x="13131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数値が高いほど財政運営が硬直化していることを示している実質公債費比率は、類似団体内の平均値より</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ポイント上回っているほか類似団体内順位も５２団体中</a:t>
          </a:r>
          <a:r>
            <a:rPr kumimoji="1" lang="ja-JP" altLang="en-US" sz="1100">
              <a:solidFill>
                <a:schemeClr val="dk1"/>
              </a:solidFill>
              <a:effectLst/>
              <a:latin typeface="+mn-lt"/>
              <a:ea typeface="+mn-ea"/>
              <a:cs typeface="+mn-cs"/>
            </a:rPr>
            <a:t>４７位</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なっておりますが、地方債の新規借入額を抑制しているため、対前年度数値から０．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ポイント改善されています。</a:t>
          </a:r>
          <a:endParaRPr lang="ja-JP" altLang="ja-JP" sz="1400">
            <a:effectLst/>
          </a:endParaRPr>
        </a:p>
        <a:p>
          <a:r>
            <a:rPr kumimoji="1" lang="ja-JP" altLang="en-US" sz="1100">
              <a:solidFill>
                <a:schemeClr val="dk1"/>
              </a:solidFill>
              <a:effectLst/>
              <a:latin typeface="+mn-lt"/>
              <a:ea typeface="+mn-ea"/>
              <a:cs typeface="+mn-cs"/>
            </a:rPr>
            <a:t>引き続き地方債の抑制に努め、令和２</a:t>
          </a:r>
          <a:r>
            <a:rPr kumimoji="1" lang="ja-JP" altLang="ja-JP" sz="1100">
              <a:solidFill>
                <a:schemeClr val="dk1"/>
              </a:solidFill>
              <a:effectLst/>
              <a:latin typeface="+mn-lt"/>
              <a:ea typeface="+mn-ea"/>
              <a:cs typeface="+mn-cs"/>
            </a:rPr>
            <a:t>年度には、実質公債費比率</a:t>
          </a:r>
          <a:r>
            <a:rPr kumimoji="1" lang="ja-JP" altLang="en-US" sz="1100">
              <a:solidFill>
                <a:schemeClr val="dk1"/>
              </a:solidFill>
              <a:effectLst/>
              <a:latin typeface="+mn-lt"/>
              <a:ea typeface="+mn-ea"/>
              <a:cs typeface="+mn-cs"/>
            </a:rPr>
            <a:t>を一桁台とし</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も減少させる</a:t>
          </a:r>
          <a:r>
            <a:rPr kumimoji="1" lang="ja-JP" altLang="ja-JP" sz="1100">
              <a:solidFill>
                <a:schemeClr val="dk1"/>
              </a:solidFill>
              <a:effectLst/>
              <a:latin typeface="+mn-lt"/>
              <a:ea typeface="+mn-ea"/>
              <a:cs typeface="+mn-cs"/>
            </a:rPr>
            <a:t>よう、財政健全化を図ります。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87206</xdr:rowOff>
    </xdr:to>
    <xdr:cxnSp macro="">
      <xdr:nvCxnSpPr>
        <xdr:cNvPr id="370" name="直線コネクタ 369"/>
        <xdr:cNvCxnSpPr/>
      </xdr:nvCxnSpPr>
      <xdr:spPr>
        <a:xfrm flipV="1">
          <a:off x="16179800" y="73871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119380</xdr:rowOff>
    </xdr:to>
    <xdr:cxnSp macro="">
      <xdr:nvCxnSpPr>
        <xdr:cNvPr id="373" name="直線コネクタ 372"/>
        <xdr:cNvCxnSpPr/>
      </xdr:nvCxnSpPr>
      <xdr:spPr>
        <a:xfrm flipV="1">
          <a:off x="15290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4233</xdr:rowOff>
    </xdr:to>
    <xdr:cxnSp macro="">
      <xdr:nvCxnSpPr>
        <xdr:cNvPr id="376" name="直線コネクタ 375"/>
        <xdr:cNvCxnSpPr/>
      </xdr:nvCxnSpPr>
      <xdr:spPr>
        <a:xfrm flipV="1">
          <a:off x="14401800" y="74917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68580</xdr:rowOff>
    </xdr:to>
    <xdr:cxnSp macro="">
      <xdr:nvCxnSpPr>
        <xdr:cNvPr id="379" name="直線コネクタ 378"/>
        <xdr:cNvCxnSpPr/>
      </xdr:nvCxnSpPr>
      <xdr:spPr>
        <a:xfrm flipV="1">
          <a:off x="13512800" y="75480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83" name="テキスト ボックス 382"/>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389" name="楕円 388"/>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390"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391" name="楕円 390"/>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392" name="テキスト ボックス 391"/>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393" name="楕円 392"/>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394" name="テキスト ボックス 393"/>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395" name="楕円 394"/>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397" name="楕円 39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398" name="テキスト ボックス 39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数値が高いほど財政を圧迫する可能性が高いとされる将来負担比率は、ゼロとなっています。</a:t>
          </a:r>
          <a:endParaRPr lang="ja-JP" altLang="ja-JP" sz="1400">
            <a:effectLst/>
          </a:endParaRPr>
        </a:p>
        <a:p>
          <a:r>
            <a:rPr kumimoji="1" lang="ja-JP" altLang="ja-JP" sz="1100">
              <a:solidFill>
                <a:schemeClr val="dk1"/>
              </a:solidFill>
              <a:effectLst/>
              <a:latin typeface="+mn-lt"/>
              <a:ea typeface="+mn-ea"/>
              <a:cs typeface="+mn-cs"/>
            </a:rPr>
            <a:t>この要因は、将来支払っていく可能性のある負担額を財政調整基金等の充当可能な財源等が上回っているためです。</a:t>
          </a:r>
          <a:endParaRPr lang="ja-JP" altLang="ja-JP" sz="1400">
            <a:effectLst/>
          </a:endParaRPr>
        </a:p>
        <a:p>
          <a:r>
            <a:rPr kumimoji="1" lang="ja-JP" altLang="ja-JP" sz="1100">
              <a:solidFill>
                <a:schemeClr val="dk1"/>
              </a:solidFill>
              <a:effectLst/>
              <a:latin typeface="+mn-lt"/>
              <a:ea typeface="+mn-ea"/>
              <a:cs typeface="+mn-cs"/>
            </a:rPr>
            <a:t>今後も、計画的な基金運用や地方債</a:t>
          </a:r>
          <a:r>
            <a:rPr kumimoji="1" lang="ja-JP" altLang="en-US" sz="1100">
              <a:solidFill>
                <a:schemeClr val="dk1"/>
              </a:solidFill>
              <a:effectLst/>
              <a:latin typeface="+mn-lt"/>
              <a:ea typeface="+mn-ea"/>
              <a:cs typeface="+mn-cs"/>
            </a:rPr>
            <a:t>の借入額</a:t>
          </a:r>
          <a:r>
            <a:rPr kumimoji="1" lang="ja-JP" altLang="ja-JP" sz="1100">
              <a:solidFill>
                <a:schemeClr val="dk1"/>
              </a:solidFill>
              <a:effectLst/>
              <a:latin typeface="+mn-lt"/>
              <a:ea typeface="+mn-ea"/>
              <a:cs typeface="+mn-cs"/>
            </a:rPr>
            <a:t>の抑制を図り、財政の健全化に努めます。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3,799
3,774
90.47
9,581,706
9,436,205
95,466
1,966,933
1,929,248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類似団体内平均値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ポイント上回っています。これらの要因は、自主運行バス運営と２箇所の保育園に職員を配置し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施設管理</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を行っているため、類似団体と比較して高くなっていると考えられます。</a:t>
          </a:r>
          <a:endParaRPr lang="ja-JP" altLang="ja-JP" sz="1400">
            <a:effectLst/>
          </a:endParaRPr>
        </a:p>
        <a:p>
          <a:r>
            <a:rPr kumimoji="1" lang="ja-JP" altLang="ja-JP" sz="1100">
              <a:solidFill>
                <a:schemeClr val="dk1"/>
              </a:solidFill>
              <a:effectLst/>
              <a:latin typeface="+mn-lt"/>
              <a:ea typeface="+mn-ea"/>
              <a:cs typeface="+mn-cs"/>
            </a:rPr>
            <a:t>今後は、自主運行バス事業の外部委託</a:t>
          </a:r>
          <a:r>
            <a:rPr kumimoji="1" lang="ja-JP" altLang="en-US" sz="1100">
              <a:solidFill>
                <a:schemeClr val="dk1"/>
              </a:solidFill>
              <a:effectLst/>
              <a:latin typeface="+mn-lt"/>
              <a:ea typeface="+mn-ea"/>
              <a:cs typeface="+mn-cs"/>
            </a:rPr>
            <a:t>拡大</a:t>
          </a:r>
          <a:r>
            <a:rPr kumimoji="1" lang="ja-JP" altLang="ja-JP" sz="1100">
              <a:solidFill>
                <a:schemeClr val="dk1"/>
              </a:solidFill>
              <a:effectLst/>
              <a:latin typeface="+mn-lt"/>
              <a:ea typeface="+mn-ea"/>
              <a:cs typeface="+mn-cs"/>
            </a:rPr>
            <a:t>の検討を進め、現在の</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．３．１）</a:t>
          </a:r>
          <a:r>
            <a:rPr kumimoji="1" lang="ja-JP" altLang="en-US" sz="1100">
              <a:solidFill>
                <a:schemeClr val="dk1"/>
              </a:solidFill>
              <a:effectLst/>
              <a:latin typeface="+mn-lt"/>
              <a:ea typeface="+mn-ea"/>
              <a:cs typeface="+mn-cs"/>
            </a:rPr>
            <a:t>の職員数についても見直しを行う予定です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119380</xdr:rowOff>
    </xdr:to>
    <xdr:cxnSp macro="">
      <xdr:nvCxnSpPr>
        <xdr:cNvPr id="66" name="直線コネクタ 65"/>
        <xdr:cNvCxnSpPr/>
      </xdr:nvCxnSpPr>
      <xdr:spPr>
        <a:xfrm>
          <a:off x="3987800" y="6268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96520</xdr:rowOff>
    </xdr:to>
    <xdr:cxnSp macro="">
      <xdr:nvCxnSpPr>
        <xdr:cNvPr id="69" name="直線コネクタ 68"/>
        <xdr:cNvCxnSpPr/>
      </xdr:nvCxnSpPr>
      <xdr:spPr>
        <a:xfrm>
          <a:off x="3098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xdr:rowOff>
    </xdr:from>
    <xdr:to>
      <xdr:col>15</xdr:col>
      <xdr:colOff>98425</xdr:colOff>
      <xdr:row>36</xdr:row>
      <xdr:rowOff>58420</xdr:rowOff>
    </xdr:to>
    <xdr:cxnSp macro="">
      <xdr:nvCxnSpPr>
        <xdr:cNvPr id="72" name="直線コネクタ 71"/>
        <xdr:cNvCxnSpPr/>
      </xdr:nvCxnSpPr>
      <xdr:spPr>
        <a:xfrm>
          <a:off x="2209800" y="61810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xdr:rowOff>
    </xdr:from>
    <xdr:to>
      <xdr:col>11</xdr:col>
      <xdr:colOff>9525</xdr:colOff>
      <xdr:row>36</xdr:row>
      <xdr:rowOff>69850</xdr:rowOff>
    </xdr:to>
    <xdr:cxnSp macro="">
      <xdr:nvCxnSpPr>
        <xdr:cNvPr id="75" name="直線コネクタ 74"/>
        <xdr:cNvCxnSpPr/>
      </xdr:nvCxnSpPr>
      <xdr:spPr>
        <a:xfrm flipV="1">
          <a:off x="1320800" y="61810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90" name="テキスト ボックス 89"/>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129540</xdr:rowOff>
    </xdr:from>
    <xdr:to>
      <xdr:col>11</xdr:col>
      <xdr:colOff>60325</xdr:colOff>
      <xdr:row>36</xdr:row>
      <xdr:rowOff>59690</xdr:rowOff>
    </xdr:to>
    <xdr:sp macro="" textlink="">
      <xdr:nvSpPr>
        <xdr:cNvPr id="91" name="楕円 90"/>
        <xdr:cNvSpPr/>
      </xdr:nvSpPr>
      <xdr:spPr>
        <a:xfrm>
          <a:off x="2159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44467</xdr:rowOff>
    </xdr:from>
    <xdr:ext cx="762000" cy="259045"/>
    <xdr:sp macro="" textlink="">
      <xdr:nvSpPr>
        <xdr:cNvPr id="92" name="テキスト ボックス 91"/>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19050</xdr:rowOff>
    </xdr:from>
    <xdr:to>
      <xdr:col>6</xdr:col>
      <xdr:colOff>171450</xdr:colOff>
      <xdr:row>36</xdr:row>
      <xdr:rowOff>120650</xdr:rowOff>
    </xdr:to>
    <xdr:sp macro="" textlink="">
      <xdr:nvSpPr>
        <xdr:cNvPr id="93" name="楕円 92"/>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105427</xdr:rowOff>
    </xdr:from>
    <xdr:ext cx="762000" cy="259045"/>
    <xdr:sp macro="" textlink="">
      <xdr:nvSpPr>
        <xdr:cNvPr id="94" name="テキスト ボックス 93"/>
        <xdr:cNvSpPr txBox="1"/>
      </xdr:nvSpPr>
      <xdr:spPr>
        <a:xfrm>
          <a:off x="939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類似団体内平均値と比較すると１．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ポイント低くなっていますが、対前年度と比較すると０．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ました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この要因は、年々増加傾向にあるシステム関連経費の増加や施設の老朽化に伴う委託料が影響していると考えています。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第４次行政改革への取り組みを通じて、一層の経費削減に努めていく必要があります。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16</xdr:row>
      <xdr:rowOff>35560</xdr:rowOff>
    </xdr:to>
    <xdr:cxnSp macro="">
      <xdr:nvCxnSpPr>
        <xdr:cNvPr id="126" name="直線コネクタ 125"/>
        <xdr:cNvCxnSpPr/>
      </xdr:nvCxnSpPr>
      <xdr:spPr>
        <a:xfrm>
          <a:off x="15671800" y="27749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xdr:rowOff>
    </xdr:from>
    <xdr:to>
      <xdr:col>78</xdr:col>
      <xdr:colOff>69850</xdr:colOff>
      <xdr:row>16</xdr:row>
      <xdr:rowOff>31750</xdr:rowOff>
    </xdr:to>
    <xdr:cxnSp macro="">
      <xdr:nvCxnSpPr>
        <xdr:cNvPr id="129" name="直線コネクタ 128"/>
        <xdr:cNvCxnSpPr/>
      </xdr:nvCxnSpPr>
      <xdr:spPr>
        <a:xfrm>
          <a:off x="14782800" y="2744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157480</xdr:rowOff>
    </xdr:from>
    <xdr:to>
      <xdr:col>73</xdr:col>
      <xdr:colOff>180975</xdr:colOff>
      <xdr:row>16</xdr:row>
      <xdr:rowOff>1270</xdr:rowOff>
    </xdr:to>
    <xdr:cxnSp macro="">
      <xdr:nvCxnSpPr>
        <xdr:cNvPr id="132" name="直線コネクタ 131"/>
        <xdr:cNvCxnSpPr/>
      </xdr:nvCxnSpPr>
      <xdr:spPr>
        <a:xfrm>
          <a:off x="13893800" y="2729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157480</xdr:rowOff>
    </xdr:from>
    <xdr:to>
      <xdr:col>69</xdr:col>
      <xdr:colOff>92075</xdr:colOff>
      <xdr:row>16</xdr:row>
      <xdr:rowOff>24130</xdr:rowOff>
    </xdr:to>
    <xdr:cxnSp macro="">
      <xdr:nvCxnSpPr>
        <xdr:cNvPr id="135" name="直線コネクタ 134"/>
        <xdr:cNvCxnSpPr/>
      </xdr:nvCxnSpPr>
      <xdr:spPr>
        <a:xfrm flipV="1">
          <a:off x="13004800" y="2729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5" name="楕円 144"/>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6"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152400</xdr:rowOff>
    </xdr:from>
    <xdr:to>
      <xdr:col>78</xdr:col>
      <xdr:colOff>120650</xdr:colOff>
      <xdr:row>16</xdr:row>
      <xdr:rowOff>82550</xdr:rowOff>
    </xdr:to>
    <xdr:sp macro="" textlink="">
      <xdr:nvSpPr>
        <xdr:cNvPr id="147" name="楕円 146"/>
        <xdr:cNvSpPr/>
      </xdr:nvSpPr>
      <xdr:spPr>
        <a:xfrm>
          <a:off x="15621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92727</xdr:rowOff>
    </xdr:from>
    <xdr:ext cx="736600" cy="259045"/>
    <xdr:sp macro="" textlink="">
      <xdr:nvSpPr>
        <xdr:cNvPr id="148" name="テキスト ボックス 147"/>
        <xdr:cNvSpPr txBox="1"/>
      </xdr:nvSpPr>
      <xdr:spPr>
        <a:xfrm>
          <a:off x="15290800" y="249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9" name="楕円 148"/>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50" name="テキスト ボックス 149"/>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106680</xdr:rowOff>
    </xdr:from>
    <xdr:to>
      <xdr:col>69</xdr:col>
      <xdr:colOff>142875</xdr:colOff>
      <xdr:row>16</xdr:row>
      <xdr:rowOff>36830</xdr:rowOff>
    </xdr:to>
    <xdr:sp macro="" textlink="">
      <xdr:nvSpPr>
        <xdr:cNvPr id="151" name="楕円 150"/>
        <xdr:cNvSpPr/>
      </xdr:nvSpPr>
      <xdr:spPr>
        <a:xfrm>
          <a:off x="13843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21607</xdr:rowOff>
    </xdr:from>
    <xdr:ext cx="762000" cy="259045"/>
    <xdr:sp macro="" textlink="">
      <xdr:nvSpPr>
        <xdr:cNvPr id="152" name="テキスト ボックス 151"/>
        <xdr:cNvSpPr txBox="1"/>
      </xdr:nvSpPr>
      <xdr:spPr>
        <a:xfrm>
          <a:off x="13512800" y="27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144780</xdr:rowOff>
    </xdr:from>
    <xdr:to>
      <xdr:col>65</xdr:col>
      <xdr:colOff>53975</xdr:colOff>
      <xdr:row>16</xdr:row>
      <xdr:rowOff>74930</xdr:rowOff>
    </xdr:to>
    <xdr:sp macro="" textlink="">
      <xdr:nvSpPr>
        <xdr:cNvPr id="153" name="楕円 152"/>
        <xdr:cNvSpPr/>
      </xdr:nvSpPr>
      <xdr:spPr>
        <a:xfrm>
          <a:off x="12954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59707</xdr:rowOff>
    </xdr:from>
    <xdr:ext cx="762000" cy="259045"/>
    <xdr:sp macro="" textlink="">
      <xdr:nvSpPr>
        <xdr:cNvPr id="154" name="テキスト ボックス 153"/>
        <xdr:cNvSpPr txBox="1"/>
      </xdr:nvSpPr>
      <xdr:spPr>
        <a:xfrm>
          <a:off x="12623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扶助費に係る経常収支比率は、対前年度比で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類似団体内平均値</a:t>
          </a:r>
          <a:r>
            <a:rPr kumimoji="1" lang="ja-JP" altLang="en-US" sz="1100" b="0" i="0" u="none" strike="noStrike" kern="0" cap="none" spc="0" normalizeH="0" baseline="0" noProof="0">
              <a:ln>
                <a:noFill/>
              </a:ln>
              <a:solidFill>
                <a:prstClr val="black"/>
              </a:solidFill>
              <a:effectLst/>
              <a:uLnTx/>
              <a:uFillTx/>
              <a:latin typeface="+mn-lt"/>
              <a:ea typeface="+mn-ea"/>
              <a:cs typeface="+mn-cs"/>
            </a:rPr>
            <a:t>からも１．６ポイント低くなっています。</a:t>
          </a:r>
          <a:endParaRPr lang="ja-JP" altLang="ja-JP" sz="1400">
            <a:effectLst/>
          </a:endParaRPr>
        </a:p>
        <a:p>
          <a:r>
            <a:rPr kumimoji="1" lang="ja-JP" altLang="ja-JP" sz="1100">
              <a:solidFill>
                <a:schemeClr val="dk1"/>
              </a:solidFill>
              <a:effectLst/>
              <a:latin typeface="+mn-lt"/>
              <a:ea typeface="+mn-ea"/>
              <a:cs typeface="+mn-cs"/>
            </a:rPr>
            <a:t>前年度からの減少要因は、町単独事業による医療費助成事業等の社会保障事業にひちそうまちづくり</a:t>
          </a:r>
          <a:r>
            <a:rPr kumimoji="1" lang="ja-JP" altLang="en-US" sz="1100">
              <a:solidFill>
                <a:schemeClr val="dk1"/>
              </a:solidFill>
              <a:effectLst/>
              <a:latin typeface="+mn-lt"/>
              <a:ea typeface="+mn-ea"/>
              <a:cs typeface="+mn-cs"/>
            </a:rPr>
            <a:t>寄付</a:t>
          </a:r>
          <a:r>
            <a:rPr kumimoji="1" lang="ja-JP" altLang="ja-JP" sz="1100">
              <a:solidFill>
                <a:schemeClr val="dk1"/>
              </a:solidFill>
              <a:effectLst/>
              <a:latin typeface="+mn-lt"/>
              <a:ea typeface="+mn-ea"/>
              <a:cs typeface="+mn-cs"/>
            </a:rPr>
            <a:t>金を充当したことが考えられます。</a:t>
          </a:r>
          <a:endParaRPr lang="ja-JP" altLang="ja-JP" sz="1400">
            <a:effectLst/>
          </a:endParaRPr>
        </a:p>
        <a:p>
          <a:r>
            <a:rPr kumimoji="1" lang="ja-JP" altLang="ja-JP" sz="1100">
              <a:solidFill>
                <a:schemeClr val="dk1"/>
              </a:solidFill>
              <a:effectLst/>
              <a:latin typeface="+mn-lt"/>
              <a:ea typeface="+mn-ea"/>
              <a:cs typeface="+mn-cs"/>
            </a:rPr>
            <a:t>今後も扶助費による財政圧迫を招かぬよう、対策を講じていく必要があります。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102507</xdr:rowOff>
    </xdr:to>
    <xdr:cxnSp macro="">
      <xdr:nvCxnSpPr>
        <xdr:cNvPr id="188" name="直線コネクタ 187"/>
        <xdr:cNvCxnSpPr/>
      </xdr:nvCxnSpPr>
      <xdr:spPr>
        <a:xfrm flipV="1">
          <a:off x="3987800" y="92710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78015</xdr:rowOff>
    </xdr:to>
    <xdr:cxnSp macro="">
      <xdr:nvCxnSpPr>
        <xdr:cNvPr id="191" name="直線コネクタ 190"/>
        <xdr:cNvCxnSpPr/>
      </xdr:nvCxnSpPr>
      <xdr:spPr>
        <a:xfrm flipV="1">
          <a:off x="3098800" y="95322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78015</xdr:rowOff>
    </xdr:to>
    <xdr:cxnSp macro="">
      <xdr:nvCxnSpPr>
        <xdr:cNvPr id="194" name="直線コネクタ 193"/>
        <xdr:cNvCxnSpPr/>
      </xdr:nvCxnSpPr>
      <xdr:spPr>
        <a:xfrm>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7" name="直線コネクタ 196"/>
        <xdr:cNvCxnSpPr/>
      </xdr:nvCxnSpPr>
      <xdr:spPr>
        <a:xfrm flipV="1">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8"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9" name="楕円 208"/>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10" name="テキスト ボックス 209"/>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2" name="テキスト ボックス 21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類似団体内平均値と比較すると０．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ポイント低く</a:t>
          </a:r>
          <a:r>
            <a:rPr kumimoji="1" lang="ja-JP" altLang="en-US" sz="1100">
              <a:solidFill>
                <a:schemeClr val="dk1"/>
              </a:solidFill>
              <a:effectLst/>
              <a:latin typeface="+mn-lt"/>
              <a:ea typeface="+mn-ea"/>
              <a:cs typeface="+mn-cs"/>
            </a:rPr>
            <a:t>なっておりますが</a:t>
          </a:r>
          <a:r>
            <a:rPr kumimoji="1" lang="ja-JP" altLang="ja-JP" sz="1100">
              <a:solidFill>
                <a:schemeClr val="dk1"/>
              </a:solidFill>
              <a:effectLst/>
              <a:latin typeface="+mn-lt"/>
              <a:ea typeface="+mn-ea"/>
              <a:cs typeface="+mn-cs"/>
            </a:rPr>
            <a:t>、対前年度比で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０．３ポイント</a:t>
          </a:r>
          <a:r>
            <a:rPr kumimoji="1" lang="ja-JP" altLang="en-US" sz="1100">
              <a:solidFill>
                <a:schemeClr val="dk1"/>
              </a:solidFill>
              <a:effectLst/>
              <a:latin typeface="+mn-lt"/>
              <a:ea typeface="+mn-ea"/>
              <a:cs typeface="+mn-cs"/>
            </a:rPr>
            <a:t>増加しました</a:t>
          </a:r>
          <a:r>
            <a:rPr kumimoji="1" lang="ja-JP" altLang="ja-JP" sz="1100">
              <a:solidFill>
                <a:schemeClr val="dk1"/>
              </a:solidFill>
              <a:effectLst/>
              <a:latin typeface="+mn-lt"/>
              <a:ea typeface="+mn-ea"/>
              <a:cs typeface="+mn-cs"/>
            </a:rPr>
            <a:t>。主な要因は、小規模集合排水処理事業</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繰出金の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によるものですが、今後は、簡易水道施設や下水道施設における老朽化に伴う改修費用や維持管理経費が膨らんでくることが予想されるため、</a:t>
          </a:r>
          <a:r>
            <a:rPr kumimoji="1" lang="ja-JP" altLang="en-US" sz="1100">
              <a:solidFill>
                <a:schemeClr val="dk1"/>
              </a:solidFill>
              <a:effectLst/>
              <a:latin typeface="+mn-lt"/>
              <a:ea typeface="+mn-ea"/>
              <a:cs typeface="+mn-cs"/>
            </a:rPr>
            <a:t>令和５年度までに公営企業会計への移行を行い、</a:t>
          </a:r>
          <a:r>
            <a:rPr kumimoji="1" lang="ja-JP" altLang="ja-JP" sz="1100">
              <a:solidFill>
                <a:schemeClr val="dk1"/>
              </a:solidFill>
              <a:effectLst/>
              <a:latin typeface="+mn-lt"/>
              <a:ea typeface="+mn-ea"/>
              <a:cs typeface="+mn-cs"/>
            </a:rPr>
            <a:t>普通会計の負担を軽減するように努めます。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52705</xdr:rowOff>
    </xdr:to>
    <xdr:cxnSp macro="">
      <xdr:nvCxnSpPr>
        <xdr:cNvPr id="244" name="直線コネクタ 243"/>
        <xdr:cNvCxnSpPr/>
      </xdr:nvCxnSpPr>
      <xdr:spPr>
        <a:xfrm>
          <a:off x="15671800" y="99796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52705</xdr:rowOff>
    </xdr:to>
    <xdr:cxnSp macro="">
      <xdr:nvCxnSpPr>
        <xdr:cNvPr id="247" name="直線コネクタ 246"/>
        <xdr:cNvCxnSpPr/>
      </xdr:nvCxnSpPr>
      <xdr:spPr>
        <a:xfrm flipV="1">
          <a:off x="14782800" y="9979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52705</xdr:rowOff>
    </xdr:from>
    <xdr:to>
      <xdr:col>73</xdr:col>
      <xdr:colOff>180975</xdr:colOff>
      <xdr:row>58</xdr:row>
      <xdr:rowOff>64135</xdr:rowOff>
    </xdr:to>
    <xdr:cxnSp macro="">
      <xdr:nvCxnSpPr>
        <xdr:cNvPr id="250" name="直線コネクタ 249"/>
        <xdr:cNvCxnSpPr/>
      </xdr:nvCxnSpPr>
      <xdr:spPr>
        <a:xfrm flipV="1">
          <a:off x="13893800" y="99968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64135</xdr:rowOff>
    </xdr:from>
    <xdr:to>
      <xdr:col>69</xdr:col>
      <xdr:colOff>92075</xdr:colOff>
      <xdr:row>58</xdr:row>
      <xdr:rowOff>98425</xdr:rowOff>
    </xdr:to>
    <xdr:cxnSp macro="">
      <xdr:nvCxnSpPr>
        <xdr:cNvPr id="253" name="直線コネクタ 252"/>
        <xdr:cNvCxnSpPr/>
      </xdr:nvCxnSpPr>
      <xdr:spPr>
        <a:xfrm flipV="1">
          <a:off x="13004800" y="10008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xdr:rowOff>
    </xdr:from>
    <xdr:to>
      <xdr:col>82</xdr:col>
      <xdr:colOff>158750</xdr:colOff>
      <xdr:row>58</xdr:row>
      <xdr:rowOff>103505</xdr:rowOff>
    </xdr:to>
    <xdr:sp macro="" textlink="">
      <xdr:nvSpPr>
        <xdr:cNvPr id="263" name="楕円 262"/>
        <xdr:cNvSpPr/>
      </xdr:nvSpPr>
      <xdr:spPr>
        <a:xfrm>
          <a:off x="1645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18432</xdr:rowOff>
    </xdr:from>
    <xdr:ext cx="762000" cy="259045"/>
    <xdr:sp macro="" textlink="">
      <xdr:nvSpPr>
        <xdr:cNvPr id="264" name="その他該当値テキスト"/>
        <xdr:cNvSpPr txBox="1"/>
      </xdr:nvSpPr>
      <xdr:spPr>
        <a:xfrm>
          <a:off x="16598900" y="979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5" name="楕円 264"/>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66" name="テキスト ボックス 265"/>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xdr:rowOff>
    </xdr:from>
    <xdr:to>
      <xdr:col>74</xdr:col>
      <xdr:colOff>31750</xdr:colOff>
      <xdr:row>58</xdr:row>
      <xdr:rowOff>103505</xdr:rowOff>
    </xdr:to>
    <xdr:sp macro="" textlink="">
      <xdr:nvSpPr>
        <xdr:cNvPr id="267" name="楕円 266"/>
        <xdr:cNvSpPr/>
      </xdr:nvSpPr>
      <xdr:spPr>
        <a:xfrm>
          <a:off x="14732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68" name="テキスト ボックス 267"/>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xdr:rowOff>
    </xdr:from>
    <xdr:to>
      <xdr:col>69</xdr:col>
      <xdr:colOff>142875</xdr:colOff>
      <xdr:row>58</xdr:row>
      <xdr:rowOff>114935</xdr:rowOff>
    </xdr:to>
    <xdr:sp macro="" textlink="">
      <xdr:nvSpPr>
        <xdr:cNvPr id="269" name="楕円 268"/>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70" name="テキスト ボックス 269"/>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71" name="楕円 270"/>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72" name="テキスト ボックス 271"/>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類似団体内平均値と比較すると３．</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ポイント低く、対前年度との比較でも</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ポイント減少しました。</a:t>
          </a:r>
          <a:endParaRPr lang="ja-JP" altLang="ja-JP" sz="1400">
            <a:effectLst/>
          </a:endParaRPr>
        </a:p>
        <a:p>
          <a:r>
            <a:rPr kumimoji="1" lang="ja-JP" altLang="ja-JP" sz="1100">
              <a:solidFill>
                <a:schemeClr val="dk1"/>
              </a:solidFill>
              <a:effectLst/>
              <a:latin typeface="+mn-lt"/>
              <a:ea typeface="+mn-ea"/>
              <a:cs typeface="+mn-cs"/>
            </a:rPr>
            <a:t>主な要因は、各種団体等への補助金や負担金の支出について、事業内容等の検証を行い、抑制に努めてきたことが考えられます。</a:t>
          </a:r>
          <a:endParaRPr lang="ja-JP" altLang="ja-JP" sz="1400">
            <a:effectLst/>
          </a:endParaRPr>
        </a:p>
        <a:p>
          <a:r>
            <a:rPr kumimoji="1" lang="ja-JP" altLang="ja-JP" sz="1100">
              <a:solidFill>
                <a:schemeClr val="dk1"/>
              </a:solidFill>
              <a:effectLst/>
              <a:latin typeface="+mn-lt"/>
              <a:ea typeface="+mn-ea"/>
              <a:cs typeface="+mn-cs"/>
            </a:rPr>
            <a:t>今後においても、適正な対応に努めます。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92710</xdr:rowOff>
    </xdr:to>
    <xdr:cxnSp macro="">
      <xdr:nvCxnSpPr>
        <xdr:cNvPr id="303" name="直線コネクタ 302"/>
        <xdr:cNvCxnSpPr/>
      </xdr:nvCxnSpPr>
      <xdr:spPr>
        <a:xfrm flipV="1">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85852</xdr:rowOff>
    </xdr:to>
    <xdr:cxnSp macro="">
      <xdr:nvCxnSpPr>
        <xdr:cNvPr id="306" name="直線コネクタ 305"/>
        <xdr:cNvCxnSpPr/>
      </xdr:nvCxnSpPr>
      <xdr:spPr>
        <a:xfrm flipV="1">
          <a:off x="14782800" y="6093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85852</xdr:rowOff>
    </xdr:to>
    <xdr:cxnSp macro="">
      <xdr:nvCxnSpPr>
        <xdr:cNvPr id="309" name="直線コネクタ 308"/>
        <xdr:cNvCxnSpPr/>
      </xdr:nvCxnSpPr>
      <xdr:spPr>
        <a:xfrm>
          <a:off x="13893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67564</xdr:rowOff>
    </xdr:to>
    <xdr:cxnSp macro="">
      <xdr:nvCxnSpPr>
        <xdr:cNvPr id="312" name="直線コネクタ 311"/>
        <xdr:cNvCxnSpPr/>
      </xdr:nvCxnSpPr>
      <xdr:spPr>
        <a:xfrm flipV="1">
          <a:off x="13004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16" name="テキスト ボックス 31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2" name="楕円 321"/>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3"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4" name="楕円 32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5" name="テキスト ボックス 32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6" name="楕円 325"/>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7" name="テキスト ボックス 326"/>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8" name="楕円 32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9" name="テキスト ボックス 32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0" name="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1" name="テキスト ボックス 330"/>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公債費については、計画的な繰上償還や借入額の抑制を図っており</a:t>
          </a:r>
          <a:r>
            <a:rPr kumimoji="1" lang="ja-JP" altLang="en-US" sz="1100">
              <a:solidFill>
                <a:schemeClr val="dk1"/>
              </a:solidFill>
              <a:effectLst/>
              <a:latin typeface="+mn-lt"/>
              <a:ea typeface="+mn-ea"/>
              <a:cs typeface="+mn-cs"/>
            </a:rPr>
            <a:t>ますが</a:t>
          </a:r>
          <a:r>
            <a:rPr kumimoji="1" lang="ja-JP" altLang="ja-JP" sz="1100">
              <a:solidFill>
                <a:schemeClr val="dk1"/>
              </a:solidFill>
              <a:effectLst/>
              <a:latin typeface="+mn-lt"/>
              <a:ea typeface="+mn-ea"/>
              <a:cs typeface="+mn-cs"/>
            </a:rPr>
            <a:t>、類似団体内平均値と比較すると</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ポイント高くなっています。</a:t>
          </a:r>
          <a:endParaRPr lang="ja-JP" altLang="ja-JP" sz="1400">
            <a:effectLst/>
          </a:endParaRPr>
        </a:p>
        <a:p>
          <a:r>
            <a:rPr kumimoji="1" lang="ja-JP" altLang="ja-JP" sz="1100">
              <a:solidFill>
                <a:schemeClr val="dk1"/>
              </a:solidFill>
              <a:effectLst/>
              <a:latin typeface="+mn-lt"/>
              <a:ea typeface="+mn-ea"/>
              <a:cs typeface="+mn-cs"/>
            </a:rPr>
            <a:t>今後においても非常に厳しい財政運営が予測されるため、地方債に頼らない予算規模に縮小するなど、計画的な対策を講じ、財政健全化に努めます。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138430</xdr:rowOff>
    </xdr:to>
    <xdr:cxnSp macro="">
      <xdr:nvCxnSpPr>
        <xdr:cNvPr id="361" name="直線コネクタ 360"/>
        <xdr:cNvCxnSpPr/>
      </xdr:nvCxnSpPr>
      <xdr:spPr>
        <a:xfrm>
          <a:off x="3987800" y="13340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49276</xdr:rowOff>
    </xdr:to>
    <xdr:cxnSp macro="">
      <xdr:nvCxnSpPr>
        <xdr:cNvPr id="364" name="直線コネクタ 363"/>
        <xdr:cNvCxnSpPr/>
      </xdr:nvCxnSpPr>
      <xdr:spPr>
        <a:xfrm flipV="1">
          <a:off x="3098800" y="13340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49276</xdr:rowOff>
    </xdr:to>
    <xdr:cxnSp macro="">
      <xdr:nvCxnSpPr>
        <xdr:cNvPr id="367" name="直線コネクタ 366"/>
        <xdr:cNvCxnSpPr/>
      </xdr:nvCxnSpPr>
      <xdr:spPr>
        <a:xfrm>
          <a:off x="2209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76708</xdr:rowOff>
    </xdr:to>
    <xdr:cxnSp macro="">
      <xdr:nvCxnSpPr>
        <xdr:cNvPr id="370" name="直線コネクタ 369"/>
        <xdr:cNvCxnSpPr/>
      </xdr:nvCxnSpPr>
      <xdr:spPr>
        <a:xfrm flipV="1">
          <a:off x="1320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0" name="楕円 37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1"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2" name="楕円 38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3" name="テキスト ボックス 38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4" name="楕円 383"/>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5" name="テキスト ボックス 384"/>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86" name="楕円 385"/>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87" name="テキスト ボックス 386"/>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88" name="楕円 387"/>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89" name="テキスト ボックス 388"/>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公債費以外の経常収支比率は、類似団体内平均値より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ポイント低く、対前年度比でも</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ポイント低くなりました。</a:t>
          </a:r>
          <a:endParaRPr lang="ja-JP" altLang="ja-JP" sz="1400">
            <a:effectLst/>
          </a:endParaRPr>
        </a:p>
        <a:p>
          <a:r>
            <a:rPr kumimoji="1" lang="ja-JP" altLang="ja-JP" sz="1100">
              <a:solidFill>
                <a:schemeClr val="dk1"/>
              </a:solidFill>
              <a:effectLst/>
              <a:latin typeface="+mn-lt"/>
              <a:ea typeface="+mn-ea"/>
              <a:cs typeface="+mn-cs"/>
            </a:rPr>
            <a:t>人件費と物件費は、前年度を上回る数値となりましたが</a:t>
          </a:r>
          <a:r>
            <a:rPr kumimoji="1" lang="ja-JP" altLang="en-US" sz="1100">
              <a:solidFill>
                <a:schemeClr val="dk1"/>
              </a:solidFill>
              <a:effectLst/>
              <a:latin typeface="+mn-lt"/>
              <a:ea typeface="+mn-ea"/>
              <a:cs typeface="+mn-cs"/>
            </a:rPr>
            <a:t>、扶助費、維持補修費、補助費等は下回っています。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今後も計画的かつ効率的な財政運営に努めます。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58420</xdr:rowOff>
    </xdr:to>
    <xdr:cxnSp macro="">
      <xdr:nvCxnSpPr>
        <xdr:cNvPr id="422" name="直線コネクタ 421"/>
        <xdr:cNvCxnSpPr/>
      </xdr:nvCxnSpPr>
      <xdr:spPr>
        <a:xfrm flipV="1">
          <a:off x="15671800" y="13058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104139</xdr:rowOff>
    </xdr:to>
    <xdr:cxnSp macro="">
      <xdr:nvCxnSpPr>
        <xdr:cNvPr id="425" name="直線コネクタ 424"/>
        <xdr:cNvCxnSpPr/>
      </xdr:nvCxnSpPr>
      <xdr:spPr>
        <a:xfrm flipV="1">
          <a:off x="14782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104139</xdr:rowOff>
    </xdr:to>
    <xdr:cxnSp macro="">
      <xdr:nvCxnSpPr>
        <xdr:cNvPr id="428" name="直線コネクタ 427"/>
        <xdr:cNvCxnSpPr/>
      </xdr:nvCxnSpPr>
      <xdr:spPr>
        <a:xfrm>
          <a:off x="13893800" y="13035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168911</xdr:rowOff>
    </xdr:to>
    <xdr:cxnSp macro="">
      <xdr:nvCxnSpPr>
        <xdr:cNvPr id="431" name="直線コネクタ 430"/>
        <xdr:cNvCxnSpPr/>
      </xdr:nvCxnSpPr>
      <xdr:spPr>
        <a:xfrm flipV="1">
          <a:off x="13004800" y="130352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41" name="楕円 440"/>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42"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3" name="楕円 442"/>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4" name="テキスト ボックス 44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5" name="楕円 444"/>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6" name="テキスト ボックス 445"/>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47" name="楕円 446"/>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40657</xdr:rowOff>
    </xdr:from>
    <xdr:ext cx="762000" cy="259045"/>
    <xdr:sp macro="" textlink="">
      <xdr:nvSpPr>
        <xdr:cNvPr id="448" name="テキスト ボックス 447"/>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49" name="楕円 448"/>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33038</xdr:rowOff>
    </xdr:from>
    <xdr:ext cx="762000" cy="259045"/>
    <xdr:sp macro="" textlink="">
      <xdr:nvSpPr>
        <xdr:cNvPr id="450" name="テキスト ボックス 449"/>
        <xdr:cNvSpPr txBox="1"/>
      </xdr:nvSpPr>
      <xdr:spPr>
        <a:xfrm>
          <a:off x="12623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79479</xdr:rowOff>
    </xdr:from>
    <xdr:to>
      <xdr:col>29</xdr:col>
      <xdr:colOff>127000</xdr:colOff>
      <xdr:row>17</xdr:row>
      <xdr:rowOff>103450</xdr:rowOff>
    </xdr:to>
    <xdr:cxnSp macro="">
      <xdr:nvCxnSpPr>
        <xdr:cNvPr id="47" name="直線コネクタ 46"/>
        <xdr:cNvCxnSpPr/>
      </xdr:nvCxnSpPr>
      <xdr:spPr bwMode="auto">
        <a:xfrm>
          <a:off x="5003800" y="3041754"/>
          <a:ext cx="647700" cy="2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79479</xdr:rowOff>
    </xdr:from>
    <xdr:to>
      <xdr:col>26</xdr:col>
      <xdr:colOff>50800</xdr:colOff>
      <xdr:row>17</xdr:row>
      <xdr:rowOff>96611</xdr:rowOff>
    </xdr:to>
    <xdr:cxnSp macro="">
      <xdr:nvCxnSpPr>
        <xdr:cNvPr id="50" name="直線コネクタ 49"/>
        <xdr:cNvCxnSpPr/>
      </xdr:nvCxnSpPr>
      <xdr:spPr bwMode="auto">
        <a:xfrm flipV="1">
          <a:off x="4305300" y="3041754"/>
          <a:ext cx="698500" cy="1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96611</xdr:rowOff>
    </xdr:from>
    <xdr:to>
      <xdr:col>22</xdr:col>
      <xdr:colOff>114300</xdr:colOff>
      <xdr:row>17</xdr:row>
      <xdr:rowOff>114547</xdr:rowOff>
    </xdr:to>
    <xdr:cxnSp macro="">
      <xdr:nvCxnSpPr>
        <xdr:cNvPr id="53" name="直線コネクタ 52"/>
        <xdr:cNvCxnSpPr/>
      </xdr:nvCxnSpPr>
      <xdr:spPr bwMode="auto">
        <a:xfrm flipV="1">
          <a:off x="3606800" y="3058886"/>
          <a:ext cx="698500" cy="1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114547</xdr:rowOff>
    </xdr:from>
    <xdr:to>
      <xdr:col>18</xdr:col>
      <xdr:colOff>177800</xdr:colOff>
      <xdr:row>17</xdr:row>
      <xdr:rowOff>138461</xdr:rowOff>
    </xdr:to>
    <xdr:cxnSp macro="">
      <xdr:nvCxnSpPr>
        <xdr:cNvPr id="56" name="直線コネクタ 55"/>
        <xdr:cNvCxnSpPr/>
      </xdr:nvCxnSpPr>
      <xdr:spPr bwMode="auto">
        <a:xfrm flipV="1">
          <a:off x="2908300" y="3076822"/>
          <a:ext cx="698500" cy="2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132478</xdr:rowOff>
    </xdr:from>
    <xdr:ext cx="762000" cy="259045"/>
    <xdr:sp macro="" textlink="">
      <xdr:nvSpPr>
        <xdr:cNvPr id="60" name="テキスト ボックス 59"/>
        <xdr:cNvSpPr txBox="1"/>
      </xdr:nvSpPr>
      <xdr:spPr>
        <a:xfrm>
          <a:off x="2527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52650</xdr:rowOff>
    </xdr:from>
    <xdr:to>
      <xdr:col>29</xdr:col>
      <xdr:colOff>177800</xdr:colOff>
      <xdr:row>17</xdr:row>
      <xdr:rowOff>154250</xdr:rowOff>
    </xdr:to>
    <xdr:sp macro="" textlink="">
      <xdr:nvSpPr>
        <xdr:cNvPr id="66" name="楕円 65"/>
        <xdr:cNvSpPr/>
      </xdr:nvSpPr>
      <xdr:spPr bwMode="auto">
        <a:xfrm>
          <a:off x="5600700" y="301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132677</xdr:rowOff>
    </xdr:from>
    <xdr:ext cx="762000" cy="259045"/>
    <xdr:sp macro="" textlink="">
      <xdr:nvSpPr>
        <xdr:cNvPr id="67" name="人口1人当たり決算額の推移該当値テキスト130"/>
        <xdr:cNvSpPr txBox="1"/>
      </xdr:nvSpPr>
      <xdr:spPr>
        <a:xfrm>
          <a:off x="5740400" y="292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28679</xdr:rowOff>
    </xdr:from>
    <xdr:to>
      <xdr:col>26</xdr:col>
      <xdr:colOff>101600</xdr:colOff>
      <xdr:row>17</xdr:row>
      <xdr:rowOff>130279</xdr:rowOff>
    </xdr:to>
    <xdr:sp macro="" textlink="">
      <xdr:nvSpPr>
        <xdr:cNvPr id="68" name="楕円 67"/>
        <xdr:cNvSpPr/>
      </xdr:nvSpPr>
      <xdr:spPr bwMode="auto">
        <a:xfrm>
          <a:off x="4953000" y="299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115056</xdr:rowOff>
    </xdr:from>
    <xdr:ext cx="736600" cy="259045"/>
    <xdr:sp macro="" textlink="">
      <xdr:nvSpPr>
        <xdr:cNvPr id="69" name="テキスト ボックス 68"/>
        <xdr:cNvSpPr txBox="1"/>
      </xdr:nvSpPr>
      <xdr:spPr>
        <a:xfrm>
          <a:off x="4622800" y="3077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45811</xdr:rowOff>
    </xdr:from>
    <xdr:to>
      <xdr:col>22</xdr:col>
      <xdr:colOff>165100</xdr:colOff>
      <xdr:row>17</xdr:row>
      <xdr:rowOff>147411</xdr:rowOff>
    </xdr:to>
    <xdr:sp macro="" textlink="">
      <xdr:nvSpPr>
        <xdr:cNvPr id="70" name="楕円 69"/>
        <xdr:cNvSpPr/>
      </xdr:nvSpPr>
      <xdr:spPr bwMode="auto">
        <a:xfrm>
          <a:off x="4254500" y="300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132188</xdr:rowOff>
    </xdr:from>
    <xdr:ext cx="762000" cy="259045"/>
    <xdr:sp macro="" textlink="">
      <xdr:nvSpPr>
        <xdr:cNvPr id="71" name="テキスト ボックス 70"/>
        <xdr:cNvSpPr txBox="1"/>
      </xdr:nvSpPr>
      <xdr:spPr>
        <a:xfrm>
          <a:off x="3924300" y="309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63747</xdr:rowOff>
    </xdr:from>
    <xdr:to>
      <xdr:col>19</xdr:col>
      <xdr:colOff>38100</xdr:colOff>
      <xdr:row>17</xdr:row>
      <xdr:rowOff>165347</xdr:rowOff>
    </xdr:to>
    <xdr:sp macro="" textlink="">
      <xdr:nvSpPr>
        <xdr:cNvPr id="72" name="楕円 71"/>
        <xdr:cNvSpPr/>
      </xdr:nvSpPr>
      <xdr:spPr bwMode="auto">
        <a:xfrm>
          <a:off x="3556000" y="302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150124</xdr:rowOff>
    </xdr:from>
    <xdr:ext cx="762000" cy="259045"/>
    <xdr:sp macro="" textlink="">
      <xdr:nvSpPr>
        <xdr:cNvPr id="73" name="テキスト ボックス 72"/>
        <xdr:cNvSpPr txBox="1"/>
      </xdr:nvSpPr>
      <xdr:spPr>
        <a:xfrm>
          <a:off x="3225800" y="311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87661</xdr:rowOff>
    </xdr:from>
    <xdr:to>
      <xdr:col>15</xdr:col>
      <xdr:colOff>101600</xdr:colOff>
      <xdr:row>18</xdr:row>
      <xdr:rowOff>17811</xdr:rowOff>
    </xdr:to>
    <xdr:sp macro="" textlink="">
      <xdr:nvSpPr>
        <xdr:cNvPr id="74" name="楕円 73"/>
        <xdr:cNvSpPr/>
      </xdr:nvSpPr>
      <xdr:spPr bwMode="auto">
        <a:xfrm>
          <a:off x="2857500" y="304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2588</xdr:rowOff>
    </xdr:from>
    <xdr:ext cx="762000" cy="259045"/>
    <xdr:sp macro="" textlink="">
      <xdr:nvSpPr>
        <xdr:cNvPr id="75" name="テキスト ボックス 74"/>
        <xdr:cNvSpPr txBox="1"/>
      </xdr:nvSpPr>
      <xdr:spPr>
        <a:xfrm>
          <a:off x="2527300" y="313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214950</xdr:rowOff>
    </xdr:from>
    <xdr:to>
      <xdr:col>29</xdr:col>
      <xdr:colOff>127000</xdr:colOff>
      <xdr:row>35</xdr:row>
      <xdr:rowOff>278562</xdr:rowOff>
    </xdr:to>
    <xdr:cxnSp macro="">
      <xdr:nvCxnSpPr>
        <xdr:cNvPr id="108" name="直線コネクタ 107"/>
        <xdr:cNvCxnSpPr/>
      </xdr:nvCxnSpPr>
      <xdr:spPr bwMode="auto">
        <a:xfrm>
          <a:off x="5003800" y="6825300"/>
          <a:ext cx="647700" cy="6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200845</xdr:rowOff>
    </xdr:from>
    <xdr:to>
      <xdr:col>26</xdr:col>
      <xdr:colOff>50800</xdr:colOff>
      <xdr:row>35</xdr:row>
      <xdr:rowOff>214950</xdr:rowOff>
    </xdr:to>
    <xdr:cxnSp macro="">
      <xdr:nvCxnSpPr>
        <xdr:cNvPr id="111" name="直線コネクタ 110"/>
        <xdr:cNvCxnSpPr/>
      </xdr:nvCxnSpPr>
      <xdr:spPr bwMode="auto">
        <a:xfrm>
          <a:off x="4305300" y="6811195"/>
          <a:ext cx="698500" cy="1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199192</xdr:rowOff>
    </xdr:from>
    <xdr:to>
      <xdr:col>22</xdr:col>
      <xdr:colOff>114300</xdr:colOff>
      <xdr:row>35</xdr:row>
      <xdr:rowOff>200845</xdr:rowOff>
    </xdr:to>
    <xdr:cxnSp macro="">
      <xdr:nvCxnSpPr>
        <xdr:cNvPr id="114" name="直線コネクタ 113"/>
        <xdr:cNvCxnSpPr/>
      </xdr:nvCxnSpPr>
      <xdr:spPr bwMode="auto">
        <a:xfrm>
          <a:off x="3606800" y="6809542"/>
          <a:ext cx="698500" cy="1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199192</xdr:rowOff>
    </xdr:from>
    <xdr:to>
      <xdr:col>18</xdr:col>
      <xdr:colOff>177800</xdr:colOff>
      <xdr:row>35</xdr:row>
      <xdr:rowOff>212154</xdr:rowOff>
    </xdr:to>
    <xdr:cxnSp macro="">
      <xdr:nvCxnSpPr>
        <xdr:cNvPr id="117" name="直線コネクタ 116"/>
        <xdr:cNvCxnSpPr/>
      </xdr:nvCxnSpPr>
      <xdr:spPr bwMode="auto">
        <a:xfrm flipV="1">
          <a:off x="2908300" y="6809542"/>
          <a:ext cx="698500" cy="1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10314</xdr:rowOff>
    </xdr:from>
    <xdr:ext cx="762000" cy="259045"/>
    <xdr:sp macro="" textlink="">
      <xdr:nvSpPr>
        <xdr:cNvPr id="121" name="テキスト ボックス 120"/>
        <xdr:cNvSpPr txBox="1"/>
      </xdr:nvSpPr>
      <xdr:spPr>
        <a:xfrm>
          <a:off x="25273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227762</xdr:rowOff>
    </xdr:from>
    <xdr:to>
      <xdr:col>29</xdr:col>
      <xdr:colOff>177800</xdr:colOff>
      <xdr:row>35</xdr:row>
      <xdr:rowOff>329362</xdr:rowOff>
    </xdr:to>
    <xdr:sp macro="" textlink="">
      <xdr:nvSpPr>
        <xdr:cNvPr id="127" name="楕円 126"/>
        <xdr:cNvSpPr/>
      </xdr:nvSpPr>
      <xdr:spPr bwMode="auto">
        <a:xfrm>
          <a:off x="5600700" y="683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72839</xdr:rowOff>
    </xdr:from>
    <xdr:ext cx="762000" cy="259045"/>
    <xdr:sp macro="" textlink="">
      <xdr:nvSpPr>
        <xdr:cNvPr id="128" name="人口1人当たり決算額の推移該当値テキスト445"/>
        <xdr:cNvSpPr txBox="1"/>
      </xdr:nvSpPr>
      <xdr:spPr>
        <a:xfrm>
          <a:off x="5740400" y="668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164150</xdr:rowOff>
    </xdr:from>
    <xdr:to>
      <xdr:col>26</xdr:col>
      <xdr:colOff>101600</xdr:colOff>
      <xdr:row>35</xdr:row>
      <xdr:rowOff>265750</xdr:rowOff>
    </xdr:to>
    <xdr:sp macro="" textlink="">
      <xdr:nvSpPr>
        <xdr:cNvPr id="129" name="楕円 128"/>
        <xdr:cNvSpPr/>
      </xdr:nvSpPr>
      <xdr:spPr bwMode="auto">
        <a:xfrm>
          <a:off x="4953000" y="677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275927</xdr:rowOff>
    </xdr:from>
    <xdr:ext cx="736600" cy="259045"/>
    <xdr:sp macro="" textlink="">
      <xdr:nvSpPr>
        <xdr:cNvPr id="130" name="テキスト ボックス 129"/>
        <xdr:cNvSpPr txBox="1"/>
      </xdr:nvSpPr>
      <xdr:spPr>
        <a:xfrm>
          <a:off x="4622800" y="654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150045</xdr:rowOff>
    </xdr:from>
    <xdr:to>
      <xdr:col>22</xdr:col>
      <xdr:colOff>165100</xdr:colOff>
      <xdr:row>35</xdr:row>
      <xdr:rowOff>251645</xdr:rowOff>
    </xdr:to>
    <xdr:sp macro="" textlink="">
      <xdr:nvSpPr>
        <xdr:cNvPr id="131" name="楕円 130"/>
        <xdr:cNvSpPr/>
      </xdr:nvSpPr>
      <xdr:spPr bwMode="auto">
        <a:xfrm>
          <a:off x="4254500" y="676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261822</xdr:rowOff>
    </xdr:from>
    <xdr:ext cx="762000" cy="259045"/>
    <xdr:sp macro="" textlink="">
      <xdr:nvSpPr>
        <xdr:cNvPr id="132" name="テキスト ボックス 131"/>
        <xdr:cNvSpPr txBox="1"/>
      </xdr:nvSpPr>
      <xdr:spPr>
        <a:xfrm>
          <a:off x="3924300" y="65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148392</xdr:rowOff>
    </xdr:from>
    <xdr:to>
      <xdr:col>19</xdr:col>
      <xdr:colOff>38100</xdr:colOff>
      <xdr:row>35</xdr:row>
      <xdr:rowOff>249992</xdr:rowOff>
    </xdr:to>
    <xdr:sp macro="" textlink="">
      <xdr:nvSpPr>
        <xdr:cNvPr id="133" name="楕円 132"/>
        <xdr:cNvSpPr/>
      </xdr:nvSpPr>
      <xdr:spPr bwMode="auto">
        <a:xfrm>
          <a:off x="3556000" y="67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260169</xdr:rowOff>
    </xdr:from>
    <xdr:ext cx="762000" cy="259045"/>
    <xdr:sp macro="" textlink="">
      <xdr:nvSpPr>
        <xdr:cNvPr id="134" name="テキスト ボックス 133"/>
        <xdr:cNvSpPr txBox="1"/>
      </xdr:nvSpPr>
      <xdr:spPr>
        <a:xfrm>
          <a:off x="3225800" y="65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161354</xdr:rowOff>
    </xdr:from>
    <xdr:to>
      <xdr:col>15</xdr:col>
      <xdr:colOff>101600</xdr:colOff>
      <xdr:row>35</xdr:row>
      <xdr:rowOff>262954</xdr:rowOff>
    </xdr:to>
    <xdr:sp macro="" textlink="">
      <xdr:nvSpPr>
        <xdr:cNvPr id="135" name="楕円 134"/>
        <xdr:cNvSpPr/>
      </xdr:nvSpPr>
      <xdr:spPr bwMode="auto">
        <a:xfrm>
          <a:off x="2857500" y="677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273131</xdr:rowOff>
    </xdr:from>
    <xdr:ext cx="762000" cy="259045"/>
    <xdr:sp macro="" textlink="">
      <xdr:nvSpPr>
        <xdr:cNvPr id="136" name="テキスト ボックス 135"/>
        <xdr:cNvSpPr txBox="1"/>
      </xdr:nvSpPr>
      <xdr:spPr>
        <a:xfrm>
          <a:off x="2527300" y="65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3,799
3,774
90.47
9,581,706
9,436,205
95,466
1,966,933
1,929,248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102882</xdr:rowOff>
    </xdr:from>
    <xdr:to>
      <xdr:col>24</xdr:col>
      <xdr:colOff>63500</xdr:colOff>
      <xdr:row>38</xdr:row>
      <xdr:rowOff>111984</xdr:rowOff>
    </xdr:to>
    <xdr:cxnSp macro="">
      <xdr:nvCxnSpPr>
        <xdr:cNvPr id="63" name="直線コネクタ 62"/>
        <xdr:cNvCxnSpPr/>
      </xdr:nvCxnSpPr>
      <xdr:spPr>
        <a:xfrm>
          <a:off x="3797300" y="6617982"/>
          <a:ext cx="8382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98666</xdr:rowOff>
    </xdr:from>
    <xdr:to>
      <xdr:col>19</xdr:col>
      <xdr:colOff>177800</xdr:colOff>
      <xdr:row>38</xdr:row>
      <xdr:rowOff>102882</xdr:rowOff>
    </xdr:to>
    <xdr:cxnSp macro="">
      <xdr:nvCxnSpPr>
        <xdr:cNvPr id="66" name="直線コネクタ 65"/>
        <xdr:cNvCxnSpPr/>
      </xdr:nvCxnSpPr>
      <xdr:spPr>
        <a:xfrm>
          <a:off x="2908300" y="6613766"/>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98666</xdr:rowOff>
    </xdr:from>
    <xdr:to>
      <xdr:col>15</xdr:col>
      <xdr:colOff>50800</xdr:colOff>
      <xdr:row>38</xdr:row>
      <xdr:rowOff>126729</xdr:rowOff>
    </xdr:to>
    <xdr:cxnSp macro="">
      <xdr:nvCxnSpPr>
        <xdr:cNvPr id="69" name="直線コネクタ 68"/>
        <xdr:cNvCxnSpPr/>
      </xdr:nvCxnSpPr>
      <xdr:spPr>
        <a:xfrm flipV="1">
          <a:off x="2019300" y="6613766"/>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126729</xdr:rowOff>
    </xdr:from>
    <xdr:to>
      <xdr:col>10</xdr:col>
      <xdr:colOff>114300</xdr:colOff>
      <xdr:row>38</xdr:row>
      <xdr:rowOff>139102</xdr:rowOff>
    </xdr:to>
    <xdr:cxnSp macro="">
      <xdr:nvCxnSpPr>
        <xdr:cNvPr id="72" name="直線コネクタ 71"/>
        <xdr:cNvCxnSpPr/>
      </xdr:nvCxnSpPr>
      <xdr:spPr>
        <a:xfrm flipV="1">
          <a:off x="1130300" y="6641829"/>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153424</xdr:rowOff>
    </xdr:from>
    <xdr:ext cx="599010" cy="259045"/>
    <xdr:sp macro="" textlink="">
      <xdr:nvSpPr>
        <xdr:cNvPr id="76" name="テキスト ボックス 75"/>
        <xdr:cNvSpPr txBox="1"/>
      </xdr:nvSpPr>
      <xdr:spPr>
        <a:xfrm>
          <a:off x="830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61184</xdr:rowOff>
    </xdr:from>
    <xdr:to>
      <xdr:col>24</xdr:col>
      <xdr:colOff>114300</xdr:colOff>
      <xdr:row>38</xdr:row>
      <xdr:rowOff>162784</xdr:rowOff>
    </xdr:to>
    <xdr:sp macro="" textlink="">
      <xdr:nvSpPr>
        <xdr:cNvPr id="82" name="楕円 81"/>
        <xdr:cNvSpPr/>
      </xdr:nvSpPr>
      <xdr:spPr>
        <a:xfrm>
          <a:off x="4584700" y="65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39611</xdr:rowOff>
    </xdr:from>
    <xdr:ext cx="599010" cy="259045"/>
    <xdr:sp macro="" textlink="">
      <xdr:nvSpPr>
        <xdr:cNvPr id="83" name="人件費該当値テキスト"/>
        <xdr:cNvSpPr txBox="1"/>
      </xdr:nvSpPr>
      <xdr:spPr>
        <a:xfrm>
          <a:off x="4686300" y="655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52082</xdr:rowOff>
    </xdr:from>
    <xdr:to>
      <xdr:col>20</xdr:col>
      <xdr:colOff>38100</xdr:colOff>
      <xdr:row>38</xdr:row>
      <xdr:rowOff>153682</xdr:rowOff>
    </xdr:to>
    <xdr:sp macro="" textlink="">
      <xdr:nvSpPr>
        <xdr:cNvPr id="84" name="楕円 83"/>
        <xdr:cNvSpPr/>
      </xdr:nvSpPr>
      <xdr:spPr>
        <a:xfrm>
          <a:off x="3746500" y="65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144809</xdr:rowOff>
    </xdr:from>
    <xdr:ext cx="599010" cy="259045"/>
    <xdr:sp macro="" textlink="">
      <xdr:nvSpPr>
        <xdr:cNvPr id="85" name="テキスト ボックス 84"/>
        <xdr:cNvSpPr txBox="1"/>
      </xdr:nvSpPr>
      <xdr:spPr>
        <a:xfrm>
          <a:off x="3497795" y="665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47866</xdr:rowOff>
    </xdr:from>
    <xdr:to>
      <xdr:col>15</xdr:col>
      <xdr:colOff>101600</xdr:colOff>
      <xdr:row>38</xdr:row>
      <xdr:rowOff>149466</xdr:rowOff>
    </xdr:to>
    <xdr:sp macro="" textlink="">
      <xdr:nvSpPr>
        <xdr:cNvPr id="86" name="楕円 85"/>
        <xdr:cNvSpPr/>
      </xdr:nvSpPr>
      <xdr:spPr>
        <a:xfrm>
          <a:off x="2857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140593</xdr:rowOff>
    </xdr:from>
    <xdr:ext cx="599010" cy="259045"/>
    <xdr:sp macro="" textlink="">
      <xdr:nvSpPr>
        <xdr:cNvPr id="87" name="テキスト ボックス 86"/>
        <xdr:cNvSpPr txBox="1"/>
      </xdr:nvSpPr>
      <xdr:spPr>
        <a:xfrm>
          <a:off x="2608795" y="665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75929</xdr:rowOff>
    </xdr:from>
    <xdr:to>
      <xdr:col>10</xdr:col>
      <xdr:colOff>165100</xdr:colOff>
      <xdr:row>39</xdr:row>
      <xdr:rowOff>6079</xdr:rowOff>
    </xdr:to>
    <xdr:sp macro="" textlink="">
      <xdr:nvSpPr>
        <xdr:cNvPr id="88" name="楕円 87"/>
        <xdr:cNvSpPr/>
      </xdr:nvSpPr>
      <xdr:spPr>
        <a:xfrm>
          <a:off x="1968500" y="65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168656</xdr:rowOff>
    </xdr:from>
    <xdr:ext cx="599010" cy="259045"/>
    <xdr:sp macro="" textlink="">
      <xdr:nvSpPr>
        <xdr:cNvPr id="89" name="テキスト ボックス 88"/>
        <xdr:cNvSpPr txBox="1"/>
      </xdr:nvSpPr>
      <xdr:spPr>
        <a:xfrm>
          <a:off x="1719795" y="668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88302</xdr:rowOff>
    </xdr:from>
    <xdr:to>
      <xdr:col>6</xdr:col>
      <xdr:colOff>38100</xdr:colOff>
      <xdr:row>39</xdr:row>
      <xdr:rowOff>18452</xdr:rowOff>
    </xdr:to>
    <xdr:sp macro="" textlink="">
      <xdr:nvSpPr>
        <xdr:cNvPr id="90" name="楕円 89"/>
        <xdr:cNvSpPr/>
      </xdr:nvSpPr>
      <xdr:spPr>
        <a:xfrm>
          <a:off x="1079500" y="66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9579</xdr:rowOff>
    </xdr:from>
    <xdr:ext cx="599010" cy="259045"/>
    <xdr:sp macro="" textlink="">
      <xdr:nvSpPr>
        <xdr:cNvPr id="91" name="テキスト ボックス 90"/>
        <xdr:cNvSpPr txBox="1"/>
      </xdr:nvSpPr>
      <xdr:spPr>
        <a:xfrm>
          <a:off x="830795" y="669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32473</xdr:rowOff>
    </xdr:from>
    <xdr:to>
      <xdr:col>24</xdr:col>
      <xdr:colOff>63500</xdr:colOff>
      <xdr:row>58</xdr:row>
      <xdr:rowOff>28793</xdr:rowOff>
    </xdr:to>
    <xdr:cxnSp macro="">
      <xdr:nvCxnSpPr>
        <xdr:cNvPr id="122" name="直線コネクタ 121"/>
        <xdr:cNvCxnSpPr/>
      </xdr:nvCxnSpPr>
      <xdr:spPr>
        <a:xfrm flipV="1">
          <a:off x="3797300" y="9462223"/>
          <a:ext cx="838200" cy="5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28793</xdr:rowOff>
    </xdr:from>
    <xdr:to>
      <xdr:col>19</xdr:col>
      <xdr:colOff>177800</xdr:colOff>
      <xdr:row>58</xdr:row>
      <xdr:rowOff>54118</xdr:rowOff>
    </xdr:to>
    <xdr:cxnSp macro="">
      <xdr:nvCxnSpPr>
        <xdr:cNvPr id="125" name="直線コネクタ 124"/>
        <xdr:cNvCxnSpPr/>
      </xdr:nvCxnSpPr>
      <xdr:spPr>
        <a:xfrm flipV="1">
          <a:off x="2908300" y="9972893"/>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54118</xdr:rowOff>
    </xdr:from>
    <xdr:to>
      <xdr:col>15</xdr:col>
      <xdr:colOff>50800</xdr:colOff>
      <xdr:row>58</xdr:row>
      <xdr:rowOff>64812</xdr:rowOff>
    </xdr:to>
    <xdr:cxnSp macro="">
      <xdr:nvCxnSpPr>
        <xdr:cNvPr id="128" name="直線コネクタ 127"/>
        <xdr:cNvCxnSpPr/>
      </xdr:nvCxnSpPr>
      <xdr:spPr>
        <a:xfrm flipV="1">
          <a:off x="2019300" y="9998218"/>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64812</xdr:rowOff>
    </xdr:from>
    <xdr:to>
      <xdr:col>10</xdr:col>
      <xdr:colOff>114300</xdr:colOff>
      <xdr:row>58</xdr:row>
      <xdr:rowOff>91534</xdr:rowOff>
    </xdr:to>
    <xdr:cxnSp macro="">
      <xdr:nvCxnSpPr>
        <xdr:cNvPr id="131" name="直線コネクタ 130"/>
        <xdr:cNvCxnSpPr/>
      </xdr:nvCxnSpPr>
      <xdr:spPr>
        <a:xfrm flipV="1">
          <a:off x="1130300" y="10008912"/>
          <a:ext cx="889000" cy="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153123</xdr:rowOff>
    </xdr:from>
    <xdr:to>
      <xdr:col>24</xdr:col>
      <xdr:colOff>114300</xdr:colOff>
      <xdr:row>55</xdr:row>
      <xdr:rowOff>83273</xdr:rowOff>
    </xdr:to>
    <xdr:sp macro="" textlink="">
      <xdr:nvSpPr>
        <xdr:cNvPr id="141" name="楕円 140"/>
        <xdr:cNvSpPr/>
      </xdr:nvSpPr>
      <xdr:spPr>
        <a:xfrm>
          <a:off x="4584700" y="94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4550</xdr:rowOff>
    </xdr:from>
    <xdr:ext cx="599010" cy="259045"/>
    <xdr:sp macro="" textlink="">
      <xdr:nvSpPr>
        <xdr:cNvPr id="142" name="物件費該当値テキスト"/>
        <xdr:cNvSpPr txBox="1"/>
      </xdr:nvSpPr>
      <xdr:spPr>
        <a:xfrm>
          <a:off x="4686300" y="926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149443</xdr:rowOff>
    </xdr:from>
    <xdr:to>
      <xdr:col>20</xdr:col>
      <xdr:colOff>38100</xdr:colOff>
      <xdr:row>58</xdr:row>
      <xdr:rowOff>79593</xdr:rowOff>
    </xdr:to>
    <xdr:sp macro="" textlink="">
      <xdr:nvSpPr>
        <xdr:cNvPr id="143" name="楕円 142"/>
        <xdr:cNvSpPr/>
      </xdr:nvSpPr>
      <xdr:spPr>
        <a:xfrm>
          <a:off x="3746500" y="99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70720</xdr:rowOff>
    </xdr:from>
    <xdr:ext cx="599010" cy="259045"/>
    <xdr:sp macro="" textlink="">
      <xdr:nvSpPr>
        <xdr:cNvPr id="144" name="テキスト ボックス 143"/>
        <xdr:cNvSpPr txBox="1"/>
      </xdr:nvSpPr>
      <xdr:spPr>
        <a:xfrm>
          <a:off x="3497795" y="1001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3318</xdr:rowOff>
    </xdr:from>
    <xdr:to>
      <xdr:col>15</xdr:col>
      <xdr:colOff>101600</xdr:colOff>
      <xdr:row>58</xdr:row>
      <xdr:rowOff>104918</xdr:rowOff>
    </xdr:to>
    <xdr:sp macro="" textlink="">
      <xdr:nvSpPr>
        <xdr:cNvPr id="145" name="楕円 144"/>
        <xdr:cNvSpPr/>
      </xdr:nvSpPr>
      <xdr:spPr>
        <a:xfrm>
          <a:off x="2857500" y="99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96045</xdr:rowOff>
    </xdr:from>
    <xdr:ext cx="599010" cy="259045"/>
    <xdr:sp macro="" textlink="">
      <xdr:nvSpPr>
        <xdr:cNvPr id="146" name="テキスト ボックス 145"/>
        <xdr:cNvSpPr txBox="1"/>
      </xdr:nvSpPr>
      <xdr:spPr>
        <a:xfrm>
          <a:off x="2608795" y="1004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14012</xdr:rowOff>
    </xdr:from>
    <xdr:to>
      <xdr:col>10</xdr:col>
      <xdr:colOff>165100</xdr:colOff>
      <xdr:row>58</xdr:row>
      <xdr:rowOff>115612</xdr:rowOff>
    </xdr:to>
    <xdr:sp macro="" textlink="">
      <xdr:nvSpPr>
        <xdr:cNvPr id="147" name="楕円 146"/>
        <xdr:cNvSpPr/>
      </xdr:nvSpPr>
      <xdr:spPr>
        <a:xfrm>
          <a:off x="1968500" y="995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106739</xdr:rowOff>
    </xdr:from>
    <xdr:ext cx="599010" cy="259045"/>
    <xdr:sp macro="" textlink="">
      <xdr:nvSpPr>
        <xdr:cNvPr id="148" name="テキスト ボックス 147"/>
        <xdr:cNvSpPr txBox="1"/>
      </xdr:nvSpPr>
      <xdr:spPr>
        <a:xfrm>
          <a:off x="1719795" y="1005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40734</xdr:rowOff>
    </xdr:from>
    <xdr:to>
      <xdr:col>6</xdr:col>
      <xdr:colOff>38100</xdr:colOff>
      <xdr:row>58</xdr:row>
      <xdr:rowOff>142334</xdr:rowOff>
    </xdr:to>
    <xdr:sp macro="" textlink="">
      <xdr:nvSpPr>
        <xdr:cNvPr id="149" name="楕円 148"/>
        <xdr:cNvSpPr/>
      </xdr:nvSpPr>
      <xdr:spPr>
        <a:xfrm>
          <a:off x="1079500" y="99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133461</xdr:rowOff>
    </xdr:from>
    <xdr:ext cx="599010" cy="259045"/>
    <xdr:sp macro="" textlink="">
      <xdr:nvSpPr>
        <xdr:cNvPr id="150" name="テキスト ボックス 149"/>
        <xdr:cNvSpPr txBox="1"/>
      </xdr:nvSpPr>
      <xdr:spPr>
        <a:xfrm>
          <a:off x="830795" y="100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114858</xdr:rowOff>
    </xdr:from>
    <xdr:to>
      <xdr:col>24</xdr:col>
      <xdr:colOff>63500</xdr:colOff>
      <xdr:row>78</xdr:row>
      <xdr:rowOff>156680</xdr:rowOff>
    </xdr:to>
    <xdr:cxnSp macro="">
      <xdr:nvCxnSpPr>
        <xdr:cNvPr id="179" name="直線コネクタ 178"/>
        <xdr:cNvCxnSpPr/>
      </xdr:nvCxnSpPr>
      <xdr:spPr>
        <a:xfrm>
          <a:off x="3797300" y="13487958"/>
          <a:ext cx="8382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114858</xdr:rowOff>
    </xdr:from>
    <xdr:to>
      <xdr:col>19</xdr:col>
      <xdr:colOff>177800</xdr:colOff>
      <xdr:row>78</xdr:row>
      <xdr:rowOff>136919</xdr:rowOff>
    </xdr:to>
    <xdr:cxnSp macro="">
      <xdr:nvCxnSpPr>
        <xdr:cNvPr id="182" name="直線コネクタ 181"/>
        <xdr:cNvCxnSpPr/>
      </xdr:nvCxnSpPr>
      <xdr:spPr>
        <a:xfrm flipV="1">
          <a:off x="2908300" y="13487958"/>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136919</xdr:rowOff>
    </xdr:from>
    <xdr:to>
      <xdr:col>15</xdr:col>
      <xdr:colOff>50800</xdr:colOff>
      <xdr:row>78</xdr:row>
      <xdr:rowOff>150507</xdr:rowOff>
    </xdr:to>
    <xdr:cxnSp macro="">
      <xdr:nvCxnSpPr>
        <xdr:cNvPr id="185" name="直線コネクタ 184"/>
        <xdr:cNvCxnSpPr/>
      </xdr:nvCxnSpPr>
      <xdr:spPr>
        <a:xfrm flipV="1">
          <a:off x="2019300" y="13510019"/>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141554</xdr:rowOff>
    </xdr:from>
    <xdr:to>
      <xdr:col>10</xdr:col>
      <xdr:colOff>114300</xdr:colOff>
      <xdr:row>78</xdr:row>
      <xdr:rowOff>150507</xdr:rowOff>
    </xdr:to>
    <xdr:cxnSp macro="">
      <xdr:nvCxnSpPr>
        <xdr:cNvPr id="188" name="直線コネクタ 187"/>
        <xdr:cNvCxnSpPr/>
      </xdr:nvCxnSpPr>
      <xdr:spPr>
        <a:xfrm>
          <a:off x="1130300" y="13514654"/>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105880</xdr:rowOff>
    </xdr:from>
    <xdr:to>
      <xdr:col>24</xdr:col>
      <xdr:colOff>114300</xdr:colOff>
      <xdr:row>79</xdr:row>
      <xdr:rowOff>36030</xdr:rowOff>
    </xdr:to>
    <xdr:sp macro="" textlink="">
      <xdr:nvSpPr>
        <xdr:cNvPr id="198" name="楕円 197"/>
        <xdr:cNvSpPr/>
      </xdr:nvSpPr>
      <xdr:spPr>
        <a:xfrm>
          <a:off x="4584700" y="134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20807</xdr:rowOff>
    </xdr:from>
    <xdr:ext cx="469744" cy="259045"/>
    <xdr:sp macro="" textlink="">
      <xdr:nvSpPr>
        <xdr:cNvPr id="199" name="維持補修費該当値テキスト"/>
        <xdr:cNvSpPr txBox="1"/>
      </xdr:nvSpPr>
      <xdr:spPr>
        <a:xfrm>
          <a:off x="4686300" y="133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64058</xdr:rowOff>
    </xdr:from>
    <xdr:to>
      <xdr:col>20</xdr:col>
      <xdr:colOff>38100</xdr:colOff>
      <xdr:row>78</xdr:row>
      <xdr:rowOff>165658</xdr:rowOff>
    </xdr:to>
    <xdr:sp macro="" textlink="">
      <xdr:nvSpPr>
        <xdr:cNvPr id="200" name="楕円 199"/>
        <xdr:cNvSpPr/>
      </xdr:nvSpPr>
      <xdr:spPr>
        <a:xfrm>
          <a:off x="37465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156785</xdr:rowOff>
    </xdr:from>
    <xdr:ext cx="469744" cy="259045"/>
    <xdr:sp macro="" textlink="">
      <xdr:nvSpPr>
        <xdr:cNvPr id="201" name="テキスト ボックス 200"/>
        <xdr:cNvSpPr txBox="1"/>
      </xdr:nvSpPr>
      <xdr:spPr>
        <a:xfrm>
          <a:off x="3562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86119</xdr:rowOff>
    </xdr:from>
    <xdr:to>
      <xdr:col>15</xdr:col>
      <xdr:colOff>101600</xdr:colOff>
      <xdr:row>79</xdr:row>
      <xdr:rowOff>16269</xdr:rowOff>
    </xdr:to>
    <xdr:sp macro="" textlink="">
      <xdr:nvSpPr>
        <xdr:cNvPr id="202" name="楕円 201"/>
        <xdr:cNvSpPr/>
      </xdr:nvSpPr>
      <xdr:spPr>
        <a:xfrm>
          <a:off x="2857500" y="134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7396</xdr:rowOff>
    </xdr:from>
    <xdr:ext cx="469744" cy="259045"/>
    <xdr:sp macro="" textlink="">
      <xdr:nvSpPr>
        <xdr:cNvPr id="203" name="テキスト ボックス 202"/>
        <xdr:cNvSpPr txBox="1"/>
      </xdr:nvSpPr>
      <xdr:spPr>
        <a:xfrm>
          <a:off x="2673428" y="1355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99707</xdr:rowOff>
    </xdr:from>
    <xdr:to>
      <xdr:col>10</xdr:col>
      <xdr:colOff>165100</xdr:colOff>
      <xdr:row>79</xdr:row>
      <xdr:rowOff>29857</xdr:rowOff>
    </xdr:to>
    <xdr:sp macro="" textlink="">
      <xdr:nvSpPr>
        <xdr:cNvPr id="204" name="楕円 203"/>
        <xdr:cNvSpPr/>
      </xdr:nvSpPr>
      <xdr:spPr>
        <a:xfrm>
          <a:off x="1968500" y="134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20984</xdr:rowOff>
    </xdr:from>
    <xdr:ext cx="469744" cy="259045"/>
    <xdr:sp macro="" textlink="">
      <xdr:nvSpPr>
        <xdr:cNvPr id="205" name="テキスト ボックス 204"/>
        <xdr:cNvSpPr txBox="1"/>
      </xdr:nvSpPr>
      <xdr:spPr>
        <a:xfrm>
          <a:off x="1784428" y="135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90754</xdr:rowOff>
    </xdr:from>
    <xdr:to>
      <xdr:col>6</xdr:col>
      <xdr:colOff>38100</xdr:colOff>
      <xdr:row>79</xdr:row>
      <xdr:rowOff>20904</xdr:rowOff>
    </xdr:to>
    <xdr:sp macro="" textlink="">
      <xdr:nvSpPr>
        <xdr:cNvPr id="206" name="楕円 205"/>
        <xdr:cNvSpPr/>
      </xdr:nvSpPr>
      <xdr:spPr>
        <a:xfrm>
          <a:off x="1079500" y="134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12031</xdr:rowOff>
    </xdr:from>
    <xdr:ext cx="469744" cy="259045"/>
    <xdr:sp macro="" textlink="">
      <xdr:nvSpPr>
        <xdr:cNvPr id="207" name="テキスト ボックス 206"/>
        <xdr:cNvSpPr txBox="1"/>
      </xdr:nvSpPr>
      <xdr:spPr>
        <a:xfrm>
          <a:off x="895428" y="135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170980</xdr:rowOff>
    </xdr:from>
    <xdr:to>
      <xdr:col>24</xdr:col>
      <xdr:colOff>63500</xdr:colOff>
      <xdr:row>97</xdr:row>
      <xdr:rowOff>28969</xdr:rowOff>
    </xdr:to>
    <xdr:cxnSp macro="">
      <xdr:nvCxnSpPr>
        <xdr:cNvPr id="237" name="直線コネクタ 236"/>
        <xdr:cNvCxnSpPr/>
      </xdr:nvCxnSpPr>
      <xdr:spPr>
        <a:xfrm>
          <a:off x="3797300" y="16630180"/>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149137</xdr:rowOff>
    </xdr:from>
    <xdr:to>
      <xdr:col>19</xdr:col>
      <xdr:colOff>177800</xdr:colOff>
      <xdr:row>96</xdr:row>
      <xdr:rowOff>170980</xdr:rowOff>
    </xdr:to>
    <xdr:cxnSp macro="">
      <xdr:nvCxnSpPr>
        <xdr:cNvPr id="240" name="直線コネクタ 239"/>
        <xdr:cNvCxnSpPr/>
      </xdr:nvCxnSpPr>
      <xdr:spPr>
        <a:xfrm>
          <a:off x="2908300" y="16608337"/>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149137</xdr:rowOff>
    </xdr:from>
    <xdr:to>
      <xdr:col>15</xdr:col>
      <xdr:colOff>50800</xdr:colOff>
      <xdr:row>97</xdr:row>
      <xdr:rowOff>34810</xdr:rowOff>
    </xdr:to>
    <xdr:cxnSp macro="">
      <xdr:nvCxnSpPr>
        <xdr:cNvPr id="243" name="直線コネクタ 242"/>
        <xdr:cNvCxnSpPr/>
      </xdr:nvCxnSpPr>
      <xdr:spPr>
        <a:xfrm flipV="1">
          <a:off x="2019300" y="16608337"/>
          <a:ext cx="8890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12979</xdr:rowOff>
    </xdr:from>
    <xdr:to>
      <xdr:col>10</xdr:col>
      <xdr:colOff>114300</xdr:colOff>
      <xdr:row>97</xdr:row>
      <xdr:rowOff>34810</xdr:rowOff>
    </xdr:to>
    <xdr:cxnSp macro="">
      <xdr:nvCxnSpPr>
        <xdr:cNvPr id="246" name="直線コネクタ 245"/>
        <xdr:cNvCxnSpPr/>
      </xdr:nvCxnSpPr>
      <xdr:spPr>
        <a:xfrm>
          <a:off x="1130300" y="1664362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149619</xdr:rowOff>
    </xdr:from>
    <xdr:to>
      <xdr:col>24</xdr:col>
      <xdr:colOff>114300</xdr:colOff>
      <xdr:row>97</xdr:row>
      <xdr:rowOff>79769</xdr:rowOff>
    </xdr:to>
    <xdr:sp macro="" textlink="">
      <xdr:nvSpPr>
        <xdr:cNvPr id="256" name="楕円 255"/>
        <xdr:cNvSpPr/>
      </xdr:nvSpPr>
      <xdr:spPr>
        <a:xfrm>
          <a:off x="45847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128046</xdr:rowOff>
    </xdr:from>
    <xdr:ext cx="534377" cy="259045"/>
    <xdr:sp macro="" textlink="">
      <xdr:nvSpPr>
        <xdr:cNvPr id="257" name="扶助費該当値テキスト"/>
        <xdr:cNvSpPr txBox="1"/>
      </xdr:nvSpPr>
      <xdr:spPr>
        <a:xfrm>
          <a:off x="4686300" y="165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120180</xdr:rowOff>
    </xdr:from>
    <xdr:to>
      <xdr:col>20</xdr:col>
      <xdr:colOff>38100</xdr:colOff>
      <xdr:row>97</xdr:row>
      <xdr:rowOff>50330</xdr:rowOff>
    </xdr:to>
    <xdr:sp macro="" textlink="">
      <xdr:nvSpPr>
        <xdr:cNvPr id="258" name="楕円 257"/>
        <xdr:cNvSpPr/>
      </xdr:nvSpPr>
      <xdr:spPr>
        <a:xfrm>
          <a:off x="3746500" y="165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41457</xdr:rowOff>
    </xdr:from>
    <xdr:ext cx="534377" cy="259045"/>
    <xdr:sp macro="" textlink="">
      <xdr:nvSpPr>
        <xdr:cNvPr id="259" name="テキスト ボックス 258"/>
        <xdr:cNvSpPr txBox="1"/>
      </xdr:nvSpPr>
      <xdr:spPr>
        <a:xfrm>
          <a:off x="3530111" y="166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98337</xdr:rowOff>
    </xdr:from>
    <xdr:to>
      <xdr:col>15</xdr:col>
      <xdr:colOff>101600</xdr:colOff>
      <xdr:row>97</xdr:row>
      <xdr:rowOff>28487</xdr:rowOff>
    </xdr:to>
    <xdr:sp macro="" textlink="">
      <xdr:nvSpPr>
        <xdr:cNvPr id="260" name="楕円 259"/>
        <xdr:cNvSpPr/>
      </xdr:nvSpPr>
      <xdr:spPr>
        <a:xfrm>
          <a:off x="28575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19614</xdr:rowOff>
    </xdr:from>
    <xdr:ext cx="534377" cy="259045"/>
    <xdr:sp macro="" textlink="">
      <xdr:nvSpPr>
        <xdr:cNvPr id="261" name="テキスト ボックス 260"/>
        <xdr:cNvSpPr txBox="1"/>
      </xdr:nvSpPr>
      <xdr:spPr>
        <a:xfrm>
          <a:off x="2641111" y="166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155460</xdr:rowOff>
    </xdr:from>
    <xdr:to>
      <xdr:col>10</xdr:col>
      <xdr:colOff>165100</xdr:colOff>
      <xdr:row>97</xdr:row>
      <xdr:rowOff>85610</xdr:rowOff>
    </xdr:to>
    <xdr:sp macro="" textlink="">
      <xdr:nvSpPr>
        <xdr:cNvPr id="262" name="楕円 261"/>
        <xdr:cNvSpPr/>
      </xdr:nvSpPr>
      <xdr:spPr>
        <a:xfrm>
          <a:off x="1968500" y="16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76737</xdr:rowOff>
    </xdr:from>
    <xdr:ext cx="534377" cy="259045"/>
    <xdr:sp macro="" textlink="">
      <xdr:nvSpPr>
        <xdr:cNvPr id="263" name="テキスト ボックス 262"/>
        <xdr:cNvSpPr txBox="1"/>
      </xdr:nvSpPr>
      <xdr:spPr>
        <a:xfrm>
          <a:off x="1752111" y="167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133629</xdr:rowOff>
    </xdr:from>
    <xdr:to>
      <xdr:col>6</xdr:col>
      <xdr:colOff>38100</xdr:colOff>
      <xdr:row>97</xdr:row>
      <xdr:rowOff>63779</xdr:rowOff>
    </xdr:to>
    <xdr:sp macro="" textlink="">
      <xdr:nvSpPr>
        <xdr:cNvPr id="264" name="楕円 263"/>
        <xdr:cNvSpPr/>
      </xdr:nvSpPr>
      <xdr:spPr>
        <a:xfrm>
          <a:off x="1079500" y="1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54906</xdr:rowOff>
    </xdr:from>
    <xdr:ext cx="534377" cy="259045"/>
    <xdr:sp macro="" textlink="">
      <xdr:nvSpPr>
        <xdr:cNvPr id="265" name="テキスト ボックス 264"/>
        <xdr:cNvSpPr txBox="1"/>
      </xdr:nvSpPr>
      <xdr:spPr>
        <a:xfrm>
          <a:off x="863111" y="1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59860</xdr:rowOff>
    </xdr:from>
    <xdr:to>
      <xdr:col>55</xdr:col>
      <xdr:colOff>0</xdr:colOff>
      <xdr:row>34</xdr:row>
      <xdr:rowOff>27804</xdr:rowOff>
    </xdr:to>
    <xdr:cxnSp macro="">
      <xdr:nvCxnSpPr>
        <xdr:cNvPr id="296" name="直線コネクタ 295"/>
        <xdr:cNvCxnSpPr/>
      </xdr:nvCxnSpPr>
      <xdr:spPr>
        <a:xfrm flipV="1">
          <a:off x="9639300" y="5374810"/>
          <a:ext cx="838200" cy="4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27804</xdr:rowOff>
    </xdr:from>
    <xdr:to>
      <xdr:col>50</xdr:col>
      <xdr:colOff>114300</xdr:colOff>
      <xdr:row>37</xdr:row>
      <xdr:rowOff>55556</xdr:rowOff>
    </xdr:to>
    <xdr:cxnSp macro="">
      <xdr:nvCxnSpPr>
        <xdr:cNvPr id="299" name="直線コネクタ 298"/>
        <xdr:cNvCxnSpPr/>
      </xdr:nvCxnSpPr>
      <xdr:spPr>
        <a:xfrm flipV="1">
          <a:off x="8750300" y="5857104"/>
          <a:ext cx="889000" cy="5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55556</xdr:rowOff>
    </xdr:from>
    <xdr:to>
      <xdr:col>45</xdr:col>
      <xdr:colOff>177800</xdr:colOff>
      <xdr:row>38</xdr:row>
      <xdr:rowOff>16024</xdr:rowOff>
    </xdr:to>
    <xdr:cxnSp macro="">
      <xdr:nvCxnSpPr>
        <xdr:cNvPr id="302" name="直線コネクタ 301"/>
        <xdr:cNvCxnSpPr/>
      </xdr:nvCxnSpPr>
      <xdr:spPr>
        <a:xfrm flipV="1">
          <a:off x="7861300" y="6399206"/>
          <a:ext cx="889000" cy="1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16024</xdr:rowOff>
    </xdr:from>
    <xdr:to>
      <xdr:col>41</xdr:col>
      <xdr:colOff>50800</xdr:colOff>
      <xdr:row>38</xdr:row>
      <xdr:rowOff>38195</xdr:rowOff>
    </xdr:to>
    <xdr:cxnSp macro="">
      <xdr:nvCxnSpPr>
        <xdr:cNvPr id="305" name="直線コネクタ 304"/>
        <xdr:cNvCxnSpPr/>
      </xdr:nvCxnSpPr>
      <xdr:spPr>
        <a:xfrm flipV="1">
          <a:off x="6972300" y="6531124"/>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9060</xdr:rowOff>
    </xdr:from>
    <xdr:to>
      <xdr:col>55</xdr:col>
      <xdr:colOff>50800</xdr:colOff>
      <xdr:row>31</xdr:row>
      <xdr:rowOff>110660</xdr:rowOff>
    </xdr:to>
    <xdr:sp macro="" textlink="">
      <xdr:nvSpPr>
        <xdr:cNvPr id="315" name="楕円 314"/>
        <xdr:cNvSpPr/>
      </xdr:nvSpPr>
      <xdr:spPr>
        <a:xfrm>
          <a:off x="10426700" y="53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31937</xdr:rowOff>
    </xdr:from>
    <xdr:ext cx="599010" cy="259045"/>
    <xdr:sp macro="" textlink="">
      <xdr:nvSpPr>
        <xdr:cNvPr id="316" name="補助費等該当値テキスト"/>
        <xdr:cNvSpPr txBox="1"/>
      </xdr:nvSpPr>
      <xdr:spPr>
        <a:xfrm>
          <a:off x="10528300" y="51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148454</xdr:rowOff>
    </xdr:from>
    <xdr:to>
      <xdr:col>50</xdr:col>
      <xdr:colOff>165100</xdr:colOff>
      <xdr:row>34</xdr:row>
      <xdr:rowOff>78604</xdr:rowOff>
    </xdr:to>
    <xdr:sp macro="" textlink="">
      <xdr:nvSpPr>
        <xdr:cNvPr id="317" name="楕円 316"/>
        <xdr:cNvSpPr/>
      </xdr:nvSpPr>
      <xdr:spPr>
        <a:xfrm>
          <a:off x="9588500" y="5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95131</xdr:rowOff>
    </xdr:from>
    <xdr:ext cx="599010" cy="259045"/>
    <xdr:sp macro="" textlink="">
      <xdr:nvSpPr>
        <xdr:cNvPr id="318" name="テキスト ボックス 317"/>
        <xdr:cNvSpPr txBox="1"/>
      </xdr:nvSpPr>
      <xdr:spPr>
        <a:xfrm>
          <a:off x="9339795" y="558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4756</xdr:rowOff>
    </xdr:from>
    <xdr:to>
      <xdr:col>46</xdr:col>
      <xdr:colOff>38100</xdr:colOff>
      <xdr:row>37</xdr:row>
      <xdr:rowOff>106356</xdr:rowOff>
    </xdr:to>
    <xdr:sp macro="" textlink="">
      <xdr:nvSpPr>
        <xdr:cNvPr id="319" name="楕円 318"/>
        <xdr:cNvSpPr/>
      </xdr:nvSpPr>
      <xdr:spPr>
        <a:xfrm>
          <a:off x="8699500" y="63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97483</xdr:rowOff>
    </xdr:from>
    <xdr:ext cx="599010" cy="259045"/>
    <xdr:sp macro="" textlink="">
      <xdr:nvSpPr>
        <xdr:cNvPr id="320" name="テキスト ボックス 319"/>
        <xdr:cNvSpPr txBox="1"/>
      </xdr:nvSpPr>
      <xdr:spPr>
        <a:xfrm>
          <a:off x="8450795" y="644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136674</xdr:rowOff>
    </xdr:from>
    <xdr:to>
      <xdr:col>41</xdr:col>
      <xdr:colOff>101600</xdr:colOff>
      <xdr:row>38</xdr:row>
      <xdr:rowOff>66824</xdr:rowOff>
    </xdr:to>
    <xdr:sp macro="" textlink="">
      <xdr:nvSpPr>
        <xdr:cNvPr id="321" name="楕円 320"/>
        <xdr:cNvSpPr/>
      </xdr:nvSpPr>
      <xdr:spPr>
        <a:xfrm>
          <a:off x="7810500" y="64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57951</xdr:rowOff>
    </xdr:from>
    <xdr:ext cx="534377" cy="259045"/>
    <xdr:sp macro="" textlink="">
      <xdr:nvSpPr>
        <xdr:cNvPr id="322" name="テキスト ボックス 321"/>
        <xdr:cNvSpPr txBox="1"/>
      </xdr:nvSpPr>
      <xdr:spPr>
        <a:xfrm>
          <a:off x="7594111" y="65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158845</xdr:rowOff>
    </xdr:from>
    <xdr:to>
      <xdr:col>36</xdr:col>
      <xdr:colOff>165100</xdr:colOff>
      <xdr:row>38</xdr:row>
      <xdr:rowOff>88995</xdr:rowOff>
    </xdr:to>
    <xdr:sp macro="" textlink="">
      <xdr:nvSpPr>
        <xdr:cNvPr id="323" name="楕円 322"/>
        <xdr:cNvSpPr/>
      </xdr:nvSpPr>
      <xdr:spPr>
        <a:xfrm>
          <a:off x="6921500" y="65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80122</xdr:rowOff>
    </xdr:from>
    <xdr:ext cx="534377" cy="259045"/>
    <xdr:sp macro="" textlink="">
      <xdr:nvSpPr>
        <xdr:cNvPr id="324" name="テキスト ボックス 323"/>
        <xdr:cNvSpPr txBox="1"/>
      </xdr:nvSpPr>
      <xdr:spPr>
        <a:xfrm>
          <a:off x="6705111" y="65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112396</xdr:rowOff>
    </xdr:from>
    <xdr:to>
      <xdr:col>55</xdr:col>
      <xdr:colOff>0</xdr:colOff>
      <xdr:row>57</xdr:row>
      <xdr:rowOff>125890</xdr:rowOff>
    </xdr:to>
    <xdr:cxnSp macro="">
      <xdr:nvCxnSpPr>
        <xdr:cNvPr id="349" name="直線コネクタ 348"/>
        <xdr:cNvCxnSpPr/>
      </xdr:nvCxnSpPr>
      <xdr:spPr>
        <a:xfrm>
          <a:off x="9639300" y="9885046"/>
          <a:ext cx="838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112396</xdr:rowOff>
    </xdr:from>
    <xdr:to>
      <xdr:col>50</xdr:col>
      <xdr:colOff>114300</xdr:colOff>
      <xdr:row>57</xdr:row>
      <xdr:rowOff>135252</xdr:rowOff>
    </xdr:to>
    <xdr:cxnSp macro="">
      <xdr:nvCxnSpPr>
        <xdr:cNvPr id="352" name="直線コネクタ 351"/>
        <xdr:cNvCxnSpPr/>
      </xdr:nvCxnSpPr>
      <xdr:spPr>
        <a:xfrm flipV="1">
          <a:off x="8750300" y="9885046"/>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125700</xdr:rowOff>
    </xdr:from>
    <xdr:to>
      <xdr:col>45</xdr:col>
      <xdr:colOff>177800</xdr:colOff>
      <xdr:row>57</xdr:row>
      <xdr:rowOff>135252</xdr:rowOff>
    </xdr:to>
    <xdr:cxnSp macro="">
      <xdr:nvCxnSpPr>
        <xdr:cNvPr id="355" name="直線コネクタ 354"/>
        <xdr:cNvCxnSpPr/>
      </xdr:nvCxnSpPr>
      <xdr:spPr>
        <a:xfrm>
          <a:off x="7861300" y="9898350"/>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125700</xdr:rowOff>
    </xdr:from>
    <xdr:to>
      <xdr:col>41</xdr:col>
      <xdr:colOff>50800</xdr:colOff>
      <xdr:row>57</xdr:row>
      <xdr:rowOff>162731</xdr:rowOff>
    </xdr:to>
    <xdr:cxnSp macro="">
      <xdr:nvCxnSpPr>
        <xdr:cNvPr id="358" name="直線コネクタ 357"/>
        <xdr:cNvCxnSpPr/>
      </xdr:nvCxnSpPr>
      <xdr:spPr>
        <a:xfrm flipV="1">
          <a:off x="6972300" y="9898350"/>
          <a:ext cx="889000" cy="3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75090</xdr:rowOff>
    </xdr:from>
    <xdr:to>
      <xdr:col>55</xdr:col>
      <xdr:colOff>50800</xdr:colOff>
      <xdr:row>58</xdr:row>
      <xdr:rowOff>5240</xdr:rowOff>
    </xdr:to>
    <xdr:sp macro="" textlink="">
      <xdr:nvSpPr>
        <xdr:cNvPr id="368" name="楕円 367"/>
        <xdr:cNvSpPr/>
      </xdr:nvSpPr>
      <xdr:spPr>
        <a:xfrm>
          <a:off x="10426700" y="98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61596</xdr:rowOff>
    </xdr:from>
    <xdr:to>
      <xdr:col>50</xdr:col>
      <xdr:colOff>165100</xdr:colOff>
      <xdr:row>57</xdr:row>
      <xdr:rowOff>163196</xdr:rowOff>
    </xdr:to>
    <xdr:sp macro="" textlink="">
      <xdr:nvSpPr>
        <xdr:cNvPr id="370" name="楕円 369"/>
        <xdr:cNvSpPr/>
      </xdr:nvSpPr>
      <xdr:spPr>
        <a:xfrm>
          <a:off x="9588500" y="98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154323</xdr:rowOff>
    </xdr:from>
    <xdr:ext cx="599010" cy="259045"/>
    <xdr:sp macro="" textlink="">
      <xdr:nvSpPr>
        <xdr:cNvPr id="371" name="テキスト ボックス 370"/>
        <xdr:cNvSpPr txBox="1"/>
      </xdr:nvSpPr>
      <xdr:spPr>
        <a:xfrm>
          <a:off x="9339795" y="992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84452</xdr:rowOff>
    </xdr:from>
    <xdr:to>
      <xdr:col>46</xdr:col>
      <xdr:colOff>38100</xdr:colOff>
      <xdr:row>58</xdr:row>
      <xdr:rowOff>14602</xdr:rowOff>
    </xdr:to>
    <xdr:sp macro="" textlink="">
      <xdr:nvSpPr>
        <xdr:cNvPr id="372" name="楕円 371"/>
        <xdr:cNvSpPr/>
      </xdr:nvSpPr>
      <xdr:spPr>
        <a:xfrm>
          <a:off x="8699500" y="98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5729</xdr:rowOff>
    </xdr:from>
    <xdr:ext cx="599010" cy="259045"/>
    <xdr:sp macro="" textlink="">
      <xdr:nvSpPr>
        <xdr:cNvPr id="373" name="テキスト ボックス 372"/>
        <xdr:cNvSpPr txBox="1"/>
      </xdr:nvSpPr>
      <xdr:spPr>
        <a:xfrm>
          <a:off x="8450795" y="994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74900</xdr:rowOff>
    </xdr:from>
    <xdr:to>
      <xdr:col>41</xdr:col>
      <xdr:colOff>101600</xdr:colOff>
      <xdr:row>58</xdr:row>
      <xdr:rowOff>5050</xdr:rowOff>
    </xdr:to>
    <xdr:sp macro="" textlink="">
      <xdr:nvSpPr>
        <xdr:cNvPr id="374" name="楕円 373"/>
        <xdr:cNvSpPr/>
      </xdr:nvSpPr>
      <xdr:spPr>
        <a:xfrm>
          <a:off x="7810500" y="98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167627</xdr:rowOff>
    </xdr:from>
    <xdr:ext cx="599010" cy="259045"/>
    <xdr:sp macro="" textlink="">
      <xdr:nvSpPr>
        <xdr:cNvPr id="375" name="テキスト ボックス 374"/>
        <xdr:cNvSpPr txBox="1"/>
      </xdr:nvSpPr>
      <xdr:spPr>
        <a:xfrm>
          <a:off x="7561795" y="994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111931</xdr:rowOff>
    </xdr:from>
    <xdr:to>
      <xdr:col>36</xdr:col>
      <xdr:colOff>165100</xdr:colOff>
      <xdr:row>58</xdr:row>
      <xdr:rowOff>42081</xdr:rowOff>
    </xdr:to>
    <xdr:sp macro="" textlink="">
      <xdr:nvSpPr>
        <xdr:cNvPr id="376" name="楕円 375"/>
        <xdr:cNvSpPr/>
      </xdr:nvSpPr>
      <xdr:spPr>
        <a:xfrm>
          <a:off x="6921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33208</xdr:rowOff>
    </xdr:from>
    <xdr:ext cx="534377" cy="259045"/>
    <xdr:sp macro="" textlink="">
      <xdr:nvSpPr>
        <xdr:cNvPr id="377" name="テキスト ボックス 376"/>
        <xdr:cNvSpPr txBox="1"/>
      </xdr:nvSpPr>
      <xdr:spPr>
        <a:xfrm>
          <a:off x="6705111" y="997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140317</xdr:rowOff>
    </xdr:from>
    <xdr:to>
      <xdr:col>55</xdr:col>
      <xdr:colOff>0</xdr:colOff>
      <xdr:row>79</xdr:row>
      <xdr:rowOff>28722</xdr:rowOff>
    </xdr:to>
    <xdr:cxnSp macro="">
      <xdr:nvCxnSpPr>
        <xdr:cNvPr id="406" name="直線コネクタ 405"/>
        <xdr:cNvCxnSpPr/>
      </xdr:nvCxnSpPr>
      <xdr:spPr>
        <a:xfrm>
          <a:off x="9639300" y="13513417"/>
          <a:ext cx="8382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140317</xdr:rowOff>
    </xdr:from>
    <xdr:to>
      <xdr:col>50</xdr:col>
      <xdr:colOff>114300</xdr:colOff>
      <xdr:row>79</xdr:row>
      <xdr:rowOff>12278</xdr:rowOff>
    </xdr:to>
    <xdr:cxnSp macro="">
      <xdr:nvCxnSpPr>
        <xdr:cNvPr id="409" name="直線コネクタ 408"/>
        <xdr:cNvCxnSpPr/>
      </xdr:nvCxnSpPr>
      <xdr:spPr>
        <a:xfrm flipV="1">
          <a:off x="8750300" y="13513417"/>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10120</xdr:rowOff>
    </xdr:from>
    <xdr:to>
      <xdr:col>45</xdr:col>
      <xdr:colOff>177800</xdr:colOff>
      <xdr:row>79</xdr:row>
      <xdr:rowOff>12278</xdr:rowOff>
    </xdr:to>
    <xdr:cxnSp macro="">
      <xdr:nvCxnSpPr>
        <xdr:cNvPr id="412" name="直線コネクタ 411"/>
        <xdr:cNvCxnSpPr/>
      </xdr:nvCxnSpPr>
      <xdr:spPr>
        <a:xfrm>
          <a:off x="7861300" y="13554670"/>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10120</xdr:rowOff>
    </xdr:from>
    <xdr:to>
      <xdr:col>41</xdr:col>
      <xdr:colOff>50800</xdr:colOff>
      <xdr:row>79</xdr:row>
      <xdr:rowOff>41342</xdr:rowOff>
    </xdr:to>
    <xdr:cxnSp macro="">
      <xdr:nvCxnSpPr>
        <xdr:cNvPr id="415" name="直線コネクタ 414"/>
        <xdr:cNvCxnSpPr/>
      </xdr:nvCxnSpPr>
      <xdr:spPr>
        <a:xfrm flipV="1">
          <a:off x="6972300" y="13554670"/>
          <a:ext cx="8890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149372</xdr:rowOff>
    </xdr:from>
    <xdr:to>
      <xdr:col>55</xdr:col>
      <xdr:colOff>50800</xdr:colOff>
      <xdr:row>79</xdr:row>
      <xdr:rowOff>79522</xdr:rowOff>
    </xdr:to>
    <xdr:sp macro="" textlink="">
      <xdr:nvSpPr>
        <xdr:cNvPr id="425" name="楕円 424"/>
        <xdr:cNvSpPr/>
      </xdr:nvSpPr>
      <xdr:spPr>
        <a:xfrm>
          <a:off x="10426700" y="135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89517</xdr:rowOff>
    </xdr:from>
    <xdr:to>
      <xdr:col>50</xdr:col>
      <xdr:colOff>165100</xdr:colOff>
      <xdr:row>79</xdr:row>
      <xdr:rowOff>19667</xdr:rowOff>
    </xdr:to>
    <xdr:sp macro="" textlink="">
      <xdr:nvSpPr>
        <xdr:cNvPr id="427" name="楕円 426"/>
        <xdr:cNvSpPr/>
      </xdr:nvSpPr>
      <xdr:spPr>
        <a:xfrm>
          <a:off x="9588500" y="134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10794</xdr:rowOff>
    </xdr:from>
    <xdr:ext cx="534377" cy="259045"/>
    <xdr:sp macro="" textlink="">
      <xdr:nvSpPr>
        <xdr:cNvPr id="428" name="テキスト ボックス 427"/>
        <xdr:cNvSpPr txBox="1"/>
      </xdr:nvSpPr>
      <xdr:spPr>
        <a:xfrm>
          <a:off x="9372111" y="135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132928</xdr:rowOff>
    </xdr:from>
    <xdr:to>
      <xdr:col>46</xdr:col>
      <xdr:colOff>38100</xdr:colOff>
      <xdr:row>79</xdr:row>
      <xdr:rowOff>63078</xdr:rowOff>
    </xdr:to>
    <xdr:sp macro="" textlink="">
      <xdr:nvSpPr>
        <xdr:cNvPr id="429" name="楕円 428"/>
        <xdr:cNvSpPr/>
      </xdr:nvSpPr>
      <xdr:spPr>
        <a:xfrm>
          <a:off x="8699500" y="13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54205</xdr:rowOff>
    </xdr:from>
    <xdr:ext cx="534377" cy="259045"/>
    <xdr:sp macro="" textlink="">
      <xdr:nvSpPr>
        <xdr:cNvPr id="430" name="テキスト ボックス 429"/>
        <xdr:cNvSpPr txBox="1"/>
      </xdr:nvSpPr>
      <xdr:spPr>
        <a:xfrm>
          <a:off x="8483111" y="13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130770</xdr:rowOff>
    </xdr:from>
    <xdr:to>
      <xdr:col>41</xdr:col>
      <xdr:colOff>101600</xdr:colOff>
      <xdr:row>79</xdr:row>
      <xdr:rowOff>60920</xdr:rowOff>
    </xdr:to>
    <xdr:sp macro="" textlink="">
      <xdr:nvSpPr>
        <xdr:cNvPr id="431" name="楕円 430"/>
        <xdr:cNvSpPr/>
      </xdr:nvSpPr>
      <xdr:spPr>
        <a:xfrm>
          <a:off x="7810500" y="135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52047</xdr:rowOff>
    </xdr:from>
    <xdr:ext cx="534377" cy="259045"/>
    <xdr:sp macro="" textlink="">
      <xdr:nvSpPr>
        <xdr:cNvPr id="432" name="テキスト ボックス 431"/>
        <xdr:cNvSpPr txBox="1"/>
      </xdr:nvSpPr>
      <xdr:spPr>
        <a:xfrm>
          <a:off x="7594111" y="135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161992</xdr:rowOff>
    </xdr:from>
    <xdr:to>
      <xdr:col>36</xdr:col>
      <xdr:colOff>165100</xdr:colOff>
      <xdr:row>79</xdr:row>
      <xdr:rowOff>92142</xdr:rowOff>
    </xdr:to>
    <xdr:sp macro="" textlink="">
      <xdr:nvSpPr>
        <xdr:cNvPr id="433" name="楕円 432"/>
        <xdr:cNvSpPr/>
      </xdr:nvSpPr>
      <xdr:spPr>
        <a:xfrm>
          <a:off x="6921500" y="135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83269</xdr:rowOff>
    </xdr:from>
    <xdr:ext cx="469744" cy="259045"/>
    <xdr:sp macro="" textlink="">
      <xdr:nvSpPr>
        <xdr:cNvPr id="434" name="テキスト ボックス 433"/>
        <xdr:cNvSpPr txBox="1"/>
      </xdr:nvSpPr>
      <xdr:spPr>
        <a:xfrm>
          <a:off x="6737428" y="136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137606</xdr:rowOff>
    </xdr:from>
    <xdr:to>
      <xdr:col>55</xdr:col>
      <xdr:colOff>0</xdr:colOff>
      <xdr:row>97</xdr:row>
      <xdr:rowOff>150918</xdr:rowOff>
    </xdr:to>
    <xdr:cxnSp macro="">
      <xdr:nvCxnSpPr>
        <xdr:cNvPr id="459" name="直線コネクタ 458"/>
        <xdr:cNvCxnSpPr/>
      </xdr:nvCxnSpPr>
      <xdr:spPr>
        <a:xfrm flipV="1">
          <a:off x="9639300" y="16768256"/>
          <a:ext cx="8382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150918</xdr:rowOff>
    </xdr:from>
    <xdr:to>
      <xdr:col>50</xdr:col>
      <xdr:colOff>114300</xdr:colOff>
      <xdr:row>97</xdr:row>
      <xdr:rowOff>153279</xdr:rowOff>
    </xdr:to>
    <xdr:cxnSp macro="">
      <xdr:nvCxnSpPr>
        <xdr:cNvPr id="462" name="直線コネクタ 461"/>
        <xdr:cNvCxnSpPr/>
      </xdr:nvCxnSpPr>
      <xdr:spPr>
        <a:xfrm flipV="1">
          <a:off x="8750300" y="16781568"/>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149459</xdr:rowOff>
    </xdr:from>
    <xdr:to>
      <xdr:col>45</xdr:col>
      <xdr:colOff>177800</xdr:colOff>
      <xdr:row>97</xdr:row>
      <xdr:rowOff>153279</xdr:rowOff>
    </xdr:to>
    <xdr:cxnSp macro="">
      <xdr:nvCxnSpPr>
        <xdr:cNvPr id="465" name="直線コネクタ 464"/>
        <xdr:cNvCxnSpPr/>
      </xdr:nvCxnSpPr>
      <xdr:spPr>
        <a:xfrm>
          <a:off x="7861300" y="16780109"/>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149459</xdr:rowOff>
    </xdr:from>
    <xdr:to>
      <xdr:col>41</xdr:col>
      <xdr:colOff>50800</xdr:colOff>
      <xdr:row>97</xdr:row>
      <xdr:rowOff>168335</xdr:rowOff>
    </xdr:to>
    <xdr:cxnSp macro="">
      <xdr:nvCxnSpPr>
        <xdr:cNvPr id="468" name="直線コネクタ 467"/>
        <xdr:cNvCxnSpPr/>
      </xdr:nvCxnSpPr>
      <xdr:spPr>
        <a:xfrm flipV="1">
          <a:off x="6972300" y="16780109"/>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86806</xdr:rowOff>
    </xdr:from>
    <xdr:to>
      <xdr:col>55</xdr:col>
      <xdr:colOff>50800</xdr:colOff>
      <xdr:row>98</xdr:row>
      <xdr:rowOff>16956</xdr:rowOff>
    </xdr:to>
    <xdr:sp macro="" textlink="">
      <xdr:nvSpPr>
        <xdr:cNvPr id="478" name="楕円 477"/>
        <xdr:cNvSpPr/>
      </xdr:nvSpPr>
      <xdr:spPr>
        <a:xfrm>
          <a:off x="10426700" y="167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35397</xdr:rowOff>
    </xdr:from>
    <xdr:ext cx="599010" cy="259045"/>
    <xdr:sp macro="" textlink="">
      <xdr:nvSpPr>
        <xdr:cNvPr id="479" name="普通建設事業費 （ うち更新整備　）該当値テキスト"/>
        <xdr:cNvSpPr txBox="1"/>
      </xdr:nvSpPr>
      <xdr:spPr>
        <a:xfrm>
          <a:off x="10528300" y="1666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100118</xdr:rowOff>
    </xdr:from>
    <xdr:to>
      <xdr:col>50</xdr:col>
      <xdr:colOff>165100</xdr:colOff>
      <xdr:row>98</xdr:row>
      <xdr:rowOff>30268</xdr:rowOff>
    </xdr:to>
    <xdr:sp macro="" textlink="">
      <xdr:nvSpPr>
        <xdr:cNvPr id="480" name="楕円 479"/>
        <xdr:cNvSpPr/>
      </xdr:nvSpPr>
      <xdr:spPr>
        <a:xfrm>
          <a:off x="9588500" y="167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21395</xdr:rowOff>
    </xdr:from>
    <xdr:ext cx="534377" cy="259045"/>
    <xdr:sp macro="" textlink="">
      <xdr:nvSpPr>
        <xdr:cNvPr id="481" name="テキスト ボックス 480"/>
        <xdr:cNvSpPr txBox="1"/>
      </xdr:nvSpPr>
      <xdr:spPr>
        <a:xfrm>
          <a:off x="9372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102479</xdr:rowOff>
    </xdr:from>
    <xdr:to>
      <xdr:col>46</xdr:col>
      <xdr:colOff>38100</xdr:colOff>
      <xdr:row>98</xdr:row>
      <xdr:rowOff>32629</xdr:rowOff>
    </xdr:to>
    <xdr:sp macro="" textlink="">
      <xdr:nvSpPr>
        <xdr:cNvPr id="482" name="楕円 481"/>
        <xdr:cNvSpPr/>
      </xdr:nvSpPr>
      <xdr:spPr>
        <a:xfrm>
          <a:off x="8699500" y="167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23756</xdr:rowOff>
    </xdr:from>
    <xdr:ext cx="534377" cy="259045"/>
    <xdr:sp macro="" textlink="">
      <xdr:nvSpPr>
        <xdr:cNvPr id="483" name="テキスト ボックス 482"/>
        <xdr:cNvSpPr txBox="1"/>
      </xdr:nvSpPr>
      <xdr:spPr>
        <a:xfrm>
          <a:off x="8483111" y="168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98659</xdr:rowOff>
    </xdr:from>
    <xdr:to>
      <xdr:col>41</xdr:col>
      <xdr:colOff>101600</xdr:colOff>
      <xdr:row>98</xdr:row>
      <xdr:rowOff>28809</xdr:rowOff>
    </xdr:to>
    <xdr:sp macro="" textlink="">
      <xdr:nvSpPr>
        <xdr:cNvPr id="484" name="楕円 483"/>
        <xdr:cNvSpPr/>
      </xdr:nvSpPr>
      <xdr:spPr>
        <a:xfrm>
          <a:off x="7810500" y="167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19936</xdr:rowOff>
    </xdr:from>
    <xdr:ext cx="534377" cy="259045"/>
    <xdr:sp macro="" textlink="">
      <xdr:nvSpPr>
        <xdr:cNvPr id="485" name="テキスト ボックス 484"/>
        <xdr:cNvSpPr txBox="1"/>
      </xdr:nvSpPr>
      <xdr:spPr>
        <a:xfrm>
          <a:off x="7594111" y="168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117535</xdr:rowOff>
    </xdr:from>
    <xdr:to>
      <xdr:col>36</xdr:col>
      <xdr:colOff>165100</xdr:colOff>
      <xdr:row>98</xdr:row>
      <xdr:rowOff>47685</xdr:rowOff>
    </xdr:to>
    <xdr:sp macro="" textlink="">
      <xdr:nvSpPr>
        <xdr:cNvPr id="486" name="楕円 485"/>
        <xdr:cNvSpPr/>
      </xdr:nvSpPr>
      <xdr:spPr>
        <a:xfrm>
          <a:off x="6921500" y="167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38812</xdr:rowOff>
    </xdr:from>
    <xdr:ext cx="534377" cy="259045"/>
    <xdr:sp macro="" textlink="">
      <xdr:nvSpPr>
        <xdr:cNvPr id="487" name="テキスト ボックス 486"/>
        <xdr:cNvSpPr txBox="1"/>
      </xdr:nvSpPr>
      <xdr:spPr>
        <a:xfrm>
          <a:off x="6705111" y="168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67461</xdr:rowOff>
    </xdr:from>
    <xdr:to>
      <xdr:col>85</xdr:col>
      <xdr:colOff>127000</xdr:colOff>
      <xdr:row>39</xdr:row>
      <xdr:rowOff>89152</xdr:rowOff>
    </xdr:to>
    <xdr:cxnSp macro="">
      <xdr:nvCxnSpPr>
        <xdr:cNvPr id="518" name="直線コネクタ 517"/>
        <xdr:cNvCxnSpPr/>
      </xdr:nvCxnSpPr>
      <xdr:spPr>
        <a:xfrm flipV="1">
          <a:off x="15481300" y="6754011"/>
          <a:ext cx="838200" cy="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89152</xdr:rowOff>
    </xdr:from>
    <xdr:to>
      <xdr:col>81</xdr:col>
      <xdr:colOff>50800</xdr:colOff>
      <xdr:row>39</xdr:row>
      <xdr:rowOff>97171</xdr:rowOff>
    </xdr:to>
    <xdr:cxnSp macro="">
      <xdr:nvCxnSpPr>
        <xdr:cNvPr id="521" name="直線コネクタ 520"/>
        <xdr:cNvCxnSpPr/>
      </xdr:nvCxnSpPr>
      <xdr:spPr>
        <a:xfrm flipV="1">
          <a:off x="14592300" y="6775702"/>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97171</xdr:rowOff>
    </xdr:from>
    <xdr:to>
      <xdr:col>76</xdr:col>
      <xdr:colOff>114300</xdr:colOff>
      <xdr:row>39</xdr:row>
      <xdr:rowOff>98878</xdr:rowOff>
    </xdr:to>
    <xdr:cxnSp macro="">
      <xdr:nvCxnSpPr>
        <xdr:cNvPr id="524" name="直線コネクタ 523"/>
        <xdr:cNvCxnSpPr/>
      </xdr:nvCxnSpPr>
      <xdr:spPr>
        <a:xfrm flipV="1">
          <a:off x="13703300" y="6783721"/>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97065</xdr:rowOff>
    </xdr:from>
    <xdr:to>
      <xdr:col>71</xdr:col>
      <xdr:colOff>177800</xdr:colOff>
      <xdr:row>39</xdr:row>
      <xdr:rowOff>98878</xdr:rowOff>
    </xdr:to>
    <xdr:cxnSp macro="">
      <xdr:nvCxnSpPr>
        <xdr:cNvPr id="527" name="直線コネクタ 526"/>
        <xdr:cNvCxnSpPr/>
      </xdr:nvCxnSpPr>
      <xdr:spPr>
        <a:xfrm>
          <a:off x="12814300" y="6783615"/>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16661</xdr:rowOff>
    </xdr:from>
    <xdr:to>
      <xdr:col>85</xdr:col>
      <xdr:colOff>177800</xdr:colOff>
      <xdr:row>39</xdr:row>
      <xdr:rowOff>118261</xdr:rowOff>
    </xdr:to>
    <xdr:sp macro="" textlink="">
      <xdr:nvSpPr>
        <xdr:cNvPr id="537" name="楕円 536"/>
        <xdr:cNvSpPr/>
      </xdr:nvSpPr>
      <xdr:spPr>
        <a:xfrm>
          <a:off x="16268700" y="67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147488</xdr:rowOff>
    </xdr:from>
    <xdr:ext cx="534377" cy="259045"/>
    <xdr:sp macro="" textlink="">
      <xdr:nvSpPr>
        <xdr:cNvPr id="538" name="災害復旧事業費該当値テキスト"/>
        <xdr:cNvSpPr txBox="1"/>
      </xdr:nvSpPr>
      <xdr:spPr>
        <a:xfrm>
          <a:off x="16370300" y="64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38352</xdr:rowOff>
    </xdr:from>
    <xdr:to>
      <xdr:col>81</xdr:col>
      <xdr:colOff>101600</xdr:colOff>
      <xdr:row>39</xdr:row>
      <xdr:rowOff>139952</xdr:rowOff>
    </xdr:to>
    <xdr:sp macro="" textlink="">
      <xdr:nvSpPr>
        <xdr:cNvPr id="539" name="楕円 538"/>
        <xdr:cNvSpPr/>
      </xdr:nvSpPr>
      <xdr:spPr>
        <a:xfrm>
          <a:off x="15430500" y="67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131079</xdr:rowOff>
    </xdr:from>
    <xdr:ext cx="469744" cy="259045"/>
    <xdr:sp macro="" textlink="">
      <xdr:nvSpPr>
        <xdr:cNvPr id="540" name="テキスト ボックス 539"/>
        <xdr:cNvSpPr txBox="1"/>
      </xdr:nvSpPr>
      <xdr:spPr>
        <a:xfrm>
          <a:off x="15246428" y="681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46371</xdr:rowOff>
    </xdr:from>
    <xdr:to>
      <xdr:col>76</xdr:col>
      <xdr:colOff>165100</xdr:colOff>
      <xdr:row>39</xdr:row>
      <xdr:rowOff>147971</xdr:rowOff>
    </xdr:to>
    <xdr:sp macro="" textlink="">
      <xdr:nvSpPr>
        <xdr:cNvPr id="541" name="楕円 540"/>
        <xdr:cNvSpPr/>
      </xdr:nvSpPr>
      <xdr:spPr>
        <a:xfrm>
          <a:off x="14541500" y="67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139098</xdr:rowOff>
    </xdr:from>
    <xdr:ext cx="469744" cy="259045"/>
    <xdr:sp macro="" textlink="">
      <xdr:nvSpPr>
        <xdr:cNvPr id="542" name="テキスト ボックス 541"/>
        <xdr:cNvSpPr txBox="1"/>
      </xdr:nvSpPr>
      <xdr:spPr>
        <a:xfrm>
          <a:off x="14357428" y="682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46265</xdr:rowOff>
    </xdr:from>
    <xdr:to>
      <xdr:col>67</xdr:col>
      <xdr:colOff>101600</xdr:colOff>
      <xdr:row>39</xdr:row>
      <xdr:rowOff>147865</xdr:rowOff>
    </xdr:to>
    <xdr:sp macro="" textlink="">
      <xdr:nvSpPr>
        <xdr:cNvPr id="545" name="楕円 544"/>
        <xdr:cNvSpPr/>
      </xdr:nvSpPr>
      <xdr:spPr>
        <a:xfrm>
          <a:off x="127635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138992</xdr:rowOff>
    </xdr:from>
    <xdr:ext cx="469744" cy="259045"/>
    <xdr:sp macro="" textlink="">
      <xdr:nvSpPr>
        <xdr:cNvPr id="546" name="テキスト ボックス 545"/>
        <xdr:cNvSpPr txBox="1"/>
      </xdr:nvSpPr>
      <xdr:spPr>
        <a:xfrm>
          <a:off x="12579428" y="682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53053</xdr:rowOff>
    </xdr:from>
    <xdr:to>
      <xdr:col>85</xdr:col>
      <xdr:colOff>127000</xdr:colOff>
      <xdr:row>77</xdr:row>
      <xdr:rowOff>60013</xdr:rowOff>
    </xdr:to>
    <xdr:cxnSp macro="">
      <xdr:nvCxnSpPr>
        <xdr:cNvPr id="624" name="直線コネクタ 623"/>
        <xdr:cNvCxnSpPr/>
      </xdr:nvCxnSpPr>
      <xdr:spPr>
        <a:xfrm>
          <a:off x="15481300" y="13254703"/>
          <a:ext cx="8382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8468</xdr:rowOff>
    </xdr:from>
    <xdr:to>
      <xdr:col>81</xdr:col>
      <xdr:colOff>50800</xdr:colOff>
      <xdr:row>77</xdr:row>
      <xdr:rowOff>53053</xdr:rowOff>
    </xdr:to>
    <xdr:cxnSp macro="">
      <xdr:nvCxnSpPr>
        <xdr:cNvPr id="627" name="直線コネクタ 626"/>
        <xdr:cNvCxnSpPr/>
      </xdr:nvCxnSpPr>
      <xdr:spPr>
        <a:xfrm>
          <a:off x="14592300" y="13210118"/>
          <a:ext cx="8890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8468</xdr:rowOff>
    </xdr:from>
    <xdr:to>
      <xdr:col>76</xdr:col>
      <xdr:colOff>114300</xdr:colOff>
      <xdr:row>77</xdr:row>
      <xdr:rowOff>12412</xdr:rowOff>
    </xdr:to>
    <xdr:cxnSp macro="">
      <xdr:nvCxnSpPr>
        <xdr:cNvPr id="630" name="直線コネクタ 629"/>
        <xdr:cNvCxnSpPr/>
      </xdr:nvCxnSpPr>
      <xdr:spPr>
        <a:xfrm flipV="1">
          <a:off x="13703300" y="13210118"/>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170568</xdr:rowOff>
    </xdr:from>
    <xdr:to>
      <xdr:col>71</xdr:col>
      <xdr:colOff>177800</xdr:colOff>
      <xdr:row>77</xdr:row>
      <xdr:rowOff>12412</xdr:rowOff>
    </xdr:to>
    <xdr:cxnSp macro="">
      <xdr:nvCxnSpPr>
        <xdr:cNvPr id="633" name="直線コネクタ 632"/>
        <xdr:cNvCxnSpPr/>
      </xdr:nvCxnSpPr>
      <xdr:spPr>
        <a:xfrm>
          <a:off x="12814300" y="13200768"/>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9213</xdr:rowOff>
    </xdr:from>
    <xdr:to>
      <xdr:col>85</xdr:col>
      <xdr:colOff>177800</xdr:colOff>
      <xdr:row>77</xdr:row>
      <xdr:rowOff>110813</xdr:rowOff>
    </xdr:to>
    <xdr:sp macro="" textlink="">
      <xdr:nvSpPr>
        <xdr:cNvPr id="643" name="楕円 642"/>
        <xdr:cNvSpPr/>
      </xdr:nvSpPr>
      <xdr:spPr>
        <a:xfrm>
          <a:off x="16268700" y="132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159090</xdr:rowOff>
    </xdr:from>
    <xdr:ext cx="534377" cy="259045"/>
    <xdr:sp macro="" textlink="">
      <xdr:nvSpPr>
        <xdr:cNvPr id="644" name="公債費該当値テキスト"/>
        <xdr:cNvSpPr txBox="1"/>
      </xdr:nvSpPr>
      <xdr:spPr>
        <a:xfrm>
          <a:off x="16370300" y="131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2253</xdr:rowOff>
    </xdr:from>
    <xdr:to>
      <xdr:col>81</xdr:col>
      <xdr:colOff>101600</xdr:colOff>
      <xdr:row>77</xdr:row>
      <xdr:rowOff>103853</xdr:rowOff>
    </xdr:to>
    <xdr:sp macro="" textlink="">
      <xdr:nvSpPr>
        <xdr:cNvPr id="645" name="楕円 644"/>
        <xdr:cNvSpPr/>
      </xdr:nvSpPr>
      <xdr:spPr>
        <a:xfrm>
          <a:off x="15430500" y="132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94980</xdr:rowOff>
    </xdr:from>
    <xdr:ext cx="534377" cy="259045"/>
    <xdr:sp macro="" textlink="">
      <xdr:nvSpPr>
        <xdr:cNvPr id="646" name="テキスト ボックス 645"/>
        <xdr:cNvSpPr txBox="1"/>
      </xdr:nvSpPr>
      <xdr:spPr>
        <a:xfrm>
          <a:off x="15214111" y="132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129118</xdr:rowOff>
    </xdr:from>
    <xdr:to>
      <xdr:col>76</xdr:col>
      <xdr:colOff>165100</xdr:colOff>
      <xdr:row>77</xdr:row>
      <xdr:rowOff>59268</xdr:rowOff>
    </xdr:to>
    <xdr:sp macro="" textlink="">
      <xdr:nvSpPr>
        <xdr:cNvPr id="647" name="楕円 646"/>
        <xdr:cNvSpPr/>
      </xdr:nvSpPr>
      <xdr:spPr>
        <a:xfrm>
          <a:off x="14541500" y="13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50395</xdr:rowOff>
    </xdr:from>
    <xdr:ext cx="534377" cy="259045"/>
    <xdr:sp macro="" textlink="">
      <xdr:nvSpPr>
        <xdr:cNvPr id="648" name="テキスト ボックス 647"/>
        <xdr:cNvSpPr txBox="1"/>
      </xdr:nvSpPr>
      <xdr:spPr>
        <a:xfrm>
          <a:off x="14325111" y="132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133062</xdr:rowOff>
    </xdr:from>
    <xdr:to>
      <xdr:col>72</xdr:col>
      <xdr:colOff>38100</xdr:colOff>
      <xdr:row>77</xdr:row>
      <xdr:rowOff>63212</xdr:rowOff>
    </xdr:to>
    <xdr:sp macro="" textlink="">
      <xdr:nvSpPr>
        <xdr:cNvPr id="649" name="楕円 648"/>
        <xdr:cNvSpPr/>
      </xdr:nvSpPr>
      <xdr:spPr>
        <a:xfrm>
          <a:off x="13652500" y="131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54339</xdr:rowOff>
    </xdr:from>
    <xdr:ext cx="534377" cy="259045"/>
    <xdr:sp macro="" textlink="">
      <xdr:nvSpPr>
        <xdr:cNvPr id="650" name="テキスト ボックス 649"/>
        <xdr:cNvSpPr txBox="1"/>
      </xdr:nvSpPr>
      <xdr:spPr>
        <a:xfrm>
          <a:off x="13436111" y="132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119768</xdr:rowOff>
    </xdr:from>
    <xdr:to>
      <xdr:col>67</xdr:col>
      <xdr:colOff>101600</xdr:colOff>
      <xdr:row>77</xdr:row>
      <xdr:rowOff>49918</xdr:rowOff>
    </xdr:to>
    <xdr:sp macro="" textlink="">
      <xdr:nvSpPr>
        <xdr:cNvPr id="651" name="楕円 650"/>
        <xdr:cNvSpPr/>
      </xdr:nvSpPr>
      <xdr:spPr>
        <a:xfrm>
          <a:off x="12763500" y="131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41045</xdr:rowOff>
    </xdr:from>
    <xdr:ext cx="599010" cy="259045"/>
    <xdr:sp macro="" textlink="">
      <xdr:nvSpPr>
        <xdr:cNvPr id="652" name="テキスト ボックス 651"/>
        <xdr:cNvSpPr txBox="1"/>
      </xdr:nvSpPr>
      <xdr:spPr>
        <a:xfrm>
          <a:off x="12514795" y="1324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83614</xdr:rowOff>
    </xdr:from>
    <xdr:to>
      <xdr:col>85</xdr:col>
      <xdr:colOff>127000</xdr:colOff>
      <xdr:row>95</xdr:row>
      <xdr:rowOff>133767</xdr:rowOff>
    </xdr:to>
    <xdr:cxnSp macro="">
      <xdr:nvCxnSpPr>
        <xdr:cNvPr id="681" name="直線コネクタ 680"/>
        <xdr:cNvCxnSpPr/>
      </xdr:nvCxnSpPr>
      <xdr:spPr>
        <a:xfrm flipV="1">
          <a:off x="15481300" y="15685564"/>
          <a:ext cx="838200" cy="7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133767</xdr:rowOff>
    </xdr:from>
    <xdr:to>
      <xdr:col>81</xdr:col>
      <xdr:colOff>50800</xdr:colOff>
      <xdr:row>98</xdr:row>
      <xdr:rowOff>110869</xdr:rowOff>
    </xdr:to>
    <xdr:cxnSp macro="">
      <xdr:nvCxnSpPr>
        <xdr:cNvPr id="684" name="直線コネクタ 683"/>
        <xdr:cNvCxnSpPr/>
      </xdr:nvCxnSpPr>
      <xdr:spPr>
        <a:xfrm flipV="1">
          <a:off x="14592300" y="16421517"/>
          <a:ext cx="889000" cy="4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110869</xdr:rowOff>
    </xdr:from>
    <xdr:to>
      <xdr:col>76</xdr:col>
      <xdr:colOff>114300</xdr:colOff>
      <xdr:row>99</xdr:row>
      <xdr:rowOff>24043</xdr:rowOff>
    </xdr:to>
    <xdr:cxnSp macro="">
      <xdr:nvCxnSpPr>
        <xdr:cNvPr id="687" name="直線コネクタ 686"/>
        <xdr:cNvCxnSpPr/>
      </xdr:nvCxnSpPr>
      <xdr:spPr>
        <a:xfrm flipV="1">
          <a:off x="13703300" y="16912969"/>
          <a:ext cx="889000" cy="8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24043</xdr:rowOff>
    </xdr:from>
    <xdr:to>
      <xdr:col>71</xdr:col>
      <xdr:colOff>177800</xdr:colOff>
      <xdr:row>99</xdr:row>
      <xdr:rowOff>25561</xdr:rowOff>
    </xdr:to>
    <xdr:cxnSp macro="">
      <xdr:nvCxnSpPr>
        <xdr:cNvPr id="690" name="直線コネクタ 689"/>
        <xdr:cNvCxnSpPr/>
      </xdr:nvCxnSpPr>
      <xdr:spPr>
        <a:xfrm flipV="1">
          <a:off x="12814300" y="16997593"/>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32814</xdr:rowOff>
    </xdr:from>
    <xdr:to>
      <xdr:col>85</xdr:col>
      <xdr:colOff>177800</xdr:colOff>
      <xdr:row>91</xdr:row>
      <xdr:rowOff>134414</xdr:rowOff>
    </xdr:to>
    <xdr:sp macro="" textlink="">
      <xdr:nvSpPr>
        <xdr:cNvPr id="700" name="楕円 699"/>
        <xdr:cNvSpPr/>
      </xdr:nvSpPr>
      <xdr:spPr>
        <a:xfrm>
          <a:off x="16268700" y="15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157291</xdr:rowOff>
    </xdr:from>
    <xdr:ext cx="690189" cy="259045"/>
    <xdr:sp macro="" textlink="">
      <xdr:nvSpPr>
        <xdr:cNvPr id="701" name="積立金該当値テキスト"/>
        <xdr:cNvSpPr txBox="1"/>
      </xdr:nvSpPr>
      <xdr:spPr>
        <a:xfrm>
          <a:off x="16370300" y="15587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82967</xdr:rowOff>
    </xdr:from>
    <xdr:to>
      <xdr:col>81</xdr:col>
      <xdr:colOff>101600</xdr:colOff>
      <xdr:row>96</xdr:row>
      <xdr:rowOff>13117</xdr:rowOff>
    </xdr:to>
    <xdr:sp macro="" textlink="">
      <xdr:nvSpPr>
        <xdr:cNvPr id="702" name="楕円 701"/>
        <xdr:cNvSpPr/>
      </xdr:nvSpPr>
      <xdr:spPr>
        <a:xfrm>
          <a:off x="15430500" y="163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29644</xdr:rowOff>
    </xdr:from>
    <xdr:ext cx="599010" cy="259045"/>
    <xdr:sp macro="" textlink="">
      <xdr:nvSpPr>
        <xdr:cNvPr id="703" name="テキスト ボックス 702"/>
        <xdr:cNvSpPr txBox="1"/>
      </xdr:nvSpPr>
      <xdr:spPr>
        <a:xfrm>
          <a:off x="15181795" y="161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60069</xdr:rowOff>
    </xdr:from>
    <xdr:to>
      <xdr:col>76</xdr:col>
      <xdr:colOff>165100</xdr:colOff>
      <xdr:row>98</xdr:row>
      <xdr:rowOff>161669</xdr:rowOff>
    </xdr:to>
    <xdr:sp macro="" textlink="">
      <xdr:nvSpPr>
        <xdr:cNvPr id="704" name="楕円 703"/>
        <xdr:cNvSpPr/>
      </xdr:nvSpPr>
      <xdr:spPr>
        <a:xfrm>
          <a:off x="14541500" y="16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6746</xdr:rowOff>
    </xdr:from>
    <xdr:ext cx="534377" cy="259045"/>
    <xdr:sp macro="" textlink="">
      <xdr:nvSpPr>
        <xdr:cNvPr id="705" name="テキスト ボックス 704"/>
        <xdr:cNvSpPr txBox="1"/>
      </xdr:nvSpPr>
      <xdr:spPr>
        <a:xfrm>
          <a:off x="14325111" y="166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144693</xdr:rowOff>
    </xdr:from>
    <xdr:to>
      <xdr:col>72</xdr:col>
      <xdr:colOff>38100</xdr:colOff>
      <xdr:row>99</xdr:row>
      <xdr:rowOff>74843</xdr:rowOff>
    </xdr:to>
    <xdr:sp macro="" textlink="">
      <xdr:nvSpPr>
        <xdr:cNvPr id="706" name="楕円 705"/>
        <xdr:cNvSpPr/>
      </xdr:nvSpPr>
      <xdr:spPr>
        <a:xfrm>
          <a:off x="13652500" y="169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65970</xdr:rowOff>
    </xdr:from>
    <xdr:ext cx="534377" cy="259045"/>
    <xdr:sp macro="" textlink="">
      <xdr:nvSpPr>
        <xdr:cNvPr id="707" name="テキスト ボックス 706"/>
        <xdr:cNvSpPr txBox="1"/>
      </xdr:nvSpPr>
      <xdr:spPr>
        <a:xfrm>
          <a:off x="13436111" y="170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146211</xdr:rowOff>
    </xdr:from>
    <xdr:to>
      <xdr:col>67</xdr:col>
      <xdr:colOff>101600</xdr:colOff>
      <xdr:row>99</xdr:row>
      <xdr:rowOff>76361</xdr:rowOff>
    </xdr:to>
    <xdr:sp macro="" textlink="">
      <xdr:nvSpPr>
        <xdr:cNvPr id="708" name="楕円 707"/>
        <xdr:cNvSpPr/>
      </xdr:nvSpPr>
      <xdr:spPr>
        <a:xfrm>
          <a:off x="12763500" y="169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67488</xdr:rowOff>
    </xdr:from>
    <xdr:ext cx="534377" cy="259045"/>
    <xdr:sp macro="" textlink="">
      <xdr:nvSpPr>
        <xdr:cNvPr id="709" name="テキスト ボックス 708"/>
        <xdr:cNvSpPr txBox="1"/>
      </xdr:nvSpPr>
      <xdr:spPr>
        <a:xfrm>
          <a:off x="12547111" y="170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139678</xdr:rowOff>
    </xdr:from>
    <xdr:to>
      <xdr:col>111</xdr:col>
      <xdr:colOff>177800</xdr:colOff>
      <xdr:row>38</xdr:row>
      <xdr:rowOff>139700</xdr:rowOff>
    </xdr:to>
    <xdr:cxnSp macro="">
      <xdr:nvCxnSpPr>
        <xdr:cNvPr id="739" name="直線コネクタ 738"/>
        <xdr:cNvCxnSpPr/>
      </xdr:nvCxnSpPr>
      <xdr:spPr>
        <a:xfrm>
          <a:off x="20434300" y="66547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139678</xdr:rowOff>
    </xdr:from>
    <xdr:to>
      <xdr:col>107</xdr:col>
      <xdr:colOff>50800</xdr:colOff>
      <xdr:row>38</xdr:row>
      <xdr:rowOff>139678</xdr:rowOff>
    </xdr:to>
    <xdr:cxnSp macro="">
      <xdr:nvCxnSpPr>
        <xdr:cNvPr id="742" name="直線コネクタ 741"/>
        <xdr:cNvCxnSpPr/>
      </xdr:nvCxnSpPr>
      <xdr:spPr>
        <a:xfrm>
          <a:off x="19545300" y="6654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139678</xdr:rowOff>
    </xdr:from>
    <xdr:to>
      <xdr:col>102</xdr:col>
      <xdr:colOff>114300</xdr:colOff>
      <xdr:row>38</xdr:row>
      <xdr:rowOff>139678</xdr:rowOff>
    </xdr:to>
    <xdr:cxnSp macro="">
      <xdr:nvCxnSpPr>
        <xdr:cNvPr id="745" name="直線コネクタ 744"/>
        <xdr:cNvCxnSpPr/>
      </xdr:nvCxnSpPr>
      <xdr:spPr>
        <a:xfrm>
          <a:off x="18656300" y="6654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88878</xdr:rowOff>
    </xdr:from>
    <xdr:to>
      <xdr:col>107</xdr:col>
      <xdr:colOff>101600</xdr:colOff>
      <xdr:row>39</xdr:row>
      <xdr:rowOff>19028</xdr:rowOff>
    </xdr:to>
    <xdr:sp macro="" textlink="">
      <xdr:nvSpPr>
        <xdr:cNvPr id="759" name="楕円 758"/>
        <xdr:cNvSpPr/>
      </xdr:nvSpPr>
      <xdr:spPr>
        <a:xfrm>
          <a:off x="20383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10155</xdr:rowOff>
    </xdr:from>
    <xdr:ext cx="249299" cy="259045"/>
    <xdr:sp macro="" textlink="">
      <xdr:nvSpPr>
        <xdr:cNvPr id="760" name="テキスト ボックス 759"/>
        <xdr:cNvSpPr txBox="1"/>
      </xdr:nvSpPr>
      <xdr:spPr>
        <a:xfrm>
          <a:off x="20309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88878</xdr:rowOff>
    </xdr:from>
    <xdr:to>
      <xdr:col>102</xdr:col>
      <xdr:colOff>165100</xdr:colOff>
      <xdr:row>39</xdr:row>
      <xdr:rowOff>19028</xdr:rowOff>
    </xdr:to>
    <xdr:sp macro="" textlink="">
      <xdr:nvSpPr>
        <xdr:cNvPr id="761" name="楕円 760"/>
        <xdr:cNvSpPr/>
      </xdr:nvSpPr>
      <xdr:spPr>
        <a:xfrm>
          <a:off x="19494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10155</xdr:rowOff>
    </xdr:from>
    <xdr:ext cx="249299" cy="259045"/>
    <xdr:sp macro="" textlink="">
      <xdr:nvSpPr>
        <xdr:cNvPr id="762" name="テキスト ボックス 761"/>
        <xdr:cNvSpPr txBox="1"/>
      </xdr:nvSpPr>
      <xdr:spPr>
        <a:xfrm>
          <a:off x="19420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3" name="楕円 762"/>
        <xdr:cNvSpPr/>
      </xdr:nvSpPr>
      <xdr:spPr>
        <a:xfrm>
          <a:off x="18605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10155</xdr:rowOff>
    </xdr:from>
    <xdr:ext cx="249299" cy="259045"/>
    <xdr:sp macro="" textlink="">
      <xdr:nvSpPr>
        <xdr:cNvPr id="764" name="テキスト ボックス 763"/>
        <xdr:cNvSpPr txBox="1"/>
      </xdr:nvSpPr>
      <xdr:spPr>
        <a:xfrm>
          <a:off x="18531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104797</xdr:rowOff>
    </xdr:from>
    <xdr:to>
      <xdr:col>116</xdr:col>
      <xdr:colOff>63500</xdr:colOff>
      <xdr:row>58</xdr:row>
      <xdr:rowOff>105867</xdr:rowOff>
    </xdr:to>
    <xdr:cxnSp macro="">
      <xdr:nvCxnSpPr>
        <xdr:cNvPr id="791" name="直線コネクタ 790"/>
        <xdr:cNvCxnSpPr/>
      </xdr:nvCxnSpPr>
      <xdr:spPr>
        <a:xfrm flipV="1">
          <a:off x="21323300" y="10048897"/>
          <a:ext cx="8382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105867</xdr:rowOff>
    </xdr:from>
    <xdr:to>
      <xdr:col>111</xdr:col>
      <xdr:colOff>177800</xdr:colOff>
      <xdr:row>58</xdr:row>
      <xdr:rowOff>106864</xdr:rowOff>
    </xdr:to>
    <xdr:cxnSp macro="">
      <xdr:nvCxnSpPr>
        <xdr:cNvPr id="794" name="直線コネクタ 793"/>
        <xdr:cNvCxnSpPr/>
      </xdr:nvCxnSpPr>
      <xdr:spPr>
        <a:xfrm flipV="1">
          <a:off x="20434300" y="10049967"/>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106864</xdr:rowOff>
    </xdr:from>
    <xdr:to>
      <xdr:col>107</xdr:col>
      <xdr:colOff>50800</xdr:colOff>
      <xdr:row>58</xdr:row>
      <xdr:rowOff>107632</xdr:rowOff>
    </xdr:to>
    <xdr:cxnSp macro="">
      <xdr:nvCxnSpPr>
        <xdr:cNvPr id="797" name="直線コネクタ 796"/>
        <xdr:cNvCxnSpPr/>
      </xdr:nvCxnSpPr>
      <xdr:spPr>
        <a:xfrm flipV="1">
          <a:off x="19545300" y="1005096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107632</xdr:rowOff>
    </xdr:from>
    <xdr:to>
      <xdr:col>102</xdr:col>
      <xdr:colOff>114300</xdr:colOff>
      <xdr:row>58</xdr:row>
      <xdr:rowOff>108473</xdr:rowOff>
    </xdr:to>
    <xdr:cxnSp macro="">
      <xdr:nvCxnSpPr>
        <xdr:cNvPr id="800" name="直線コネクタ 799"/>
        <xdr:cNvCxnSpPr/>
      </xdr:nvCxnSpPr>
      <xdr:spPr>
        <a:xfrm flipV="1">
          <a:off x="18656300" y="1005173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53997</xdr:rowOff>
    </xdr:from>
    <xdr:to>
      <xdr:col>116</xdr:col>
      <xdr:colOff>114300</xdr:colOff>
      <xdr:row>58</xdr:row>
      <xdr:rowOff>155597</xdr:rowOff>
    </xdr:to>
    <xdr:sp macro="" textlink="">
      <xdr:nvSpPr>
        <xdr:cNvPr id="810" name="楕円 809"/>
        <xdr:cNvSpPr/>
      </xdr:nvSpPr>
      <xdr:spPr>
        <a:xfrm>
          <a:off x="22110700" y="99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140374</xdr:rowOff>
    </xdr:from>
    <xdr:ext cx="469744" cy="259045"/>
    <xdr:sp macro="" textlink="">
      <xdr:nvSpPr>
        <xdr:cNvPr id="811" name="貸付金該当値テキスト"/>
        <xdr:cNvSpPr txBox="1"/>
      </xdr:nvSpPr>
      <xdr:spPr>
        <a:xfrm>
          <a:off x="22212300" y="991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55067</xdr:rowOff>
    </xdr:from>
    <xdr:to>
      <xdr:col>112</xdr:col>
      <xdr:colOff>38100</xdr:colOff>
      <xdr:row>58</xdr:row>
      <xdr:rowOff>156667</xdr:rowOff>
    </xdr:to>
    <xdr:sp macro="" textlink="">
      <xdr:nvSpPr>
        <xdr:cNvPr id="812" name="楕円 811"/>
        <xdr:cNvSpPr/>
      </xdr:nvSpPr>
      <xdr:spPr>
        <a:xfrm>
          <a:off x="21272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147794</xdr:rowOff>
    </xdr:from>
    <xdr:ext cx="469744" cy="259045"/>
    <xdr:sp macro="" textlink="">
      <xdr:nvSpPr>
        <xdr:cNvPr id="813" name="テキスト ボックス 812"/>
        <xdr:cNvSpPr txBox="1"/>
      </xdr:nvSpPr>
      <xdr:spPr>
        <a:xfrm>
          <a:off x="21088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56064</xdr:rowOff>
    </xdr:from>
    <xdr:to>
      <xdr:col>107</xdr:col>
      <xdr:colOff>101600</xdr:colOff>
      <xdr:row>58</xdr:row>
      <xdr:rowOff>157664</xdr:rowOff>
    </xdr:to>
    <xdr:sp macro="" textlink="">
      <xdr:nvSpPr>
        <xdr:cNvPr id="814" name="楕円 813"/>
        <xdr:cNvSpPr/>
      </xdr:nvSpPr>
      <xdr:spPr>
        <a:xfrm>
          <a:off x="20383500" y="100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148791</xdr:rowOff>
    </xdr:from>
    <xdr:ext cx="469744" cy="259045"/>
    <xdr:sp macro="" textlink="">
      <xdr:nvSpPr>
        <xdr:cNvPr id="815" name="テキスト ボックス 814"/>
        <xdr:cNvSpPr txBox="1"/>
      </xdr:nvSpPr>
      <xdr:spPr>
        <a:xfrm>
          <a:off x="20199428" y="1009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56832</xdr:rowOff>
    </xdr:from>
    <xdr:to>
      <xdr:col>102</xdr:col>
      <xdr:colOff>165100</xdr:colOff>
      <xdr:row>58</xdr:row>
      <xdr:rowOff>158432</xdr:rowOff>
    </xdr:to>
    <xdr:sp macro="" textlink="">
      <xdr:nvSpPr>
        <xdr:cNvPr id="816" name="楕円 815"/>
        <xdr:cNvSpPr/>
      </xdr:nvSpPr>
      <xdr:spPr>
        <a:xfrm>
          <a:off x="19494500" y="100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149559</xdr:rowOff>
    </xdr:from>
    <xdr:ext cx="469744" cy="259045"/>
    <xdr:sp macro="" textlink="">
      <xdr:nvSpPr>
        <xdr:cNvPr id="817" name="テキスト ボックス 816"/>
        <xdr:cNvSpPr txBox="1"/>
      </xdr:nvSpPr>
      <xdr:spPr>
        <a:xfrm>
          <a:off x="19310428" y="1009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57673</xdr:rowOff>
    </xdr:from>
    <xdr:to>
      <xdr:col>98</xdr:col>
      <xdr:colOff>38100</xdr:colOff>
      <xdr:row>58</xdr:row>
      <xdr:rowOff>159273</xdr:rowOff>
    </xdr:to>
    <xdr:sp macro="" textlink="">
      <xdr:nvSpPr>
        <xdr:cNvPr id="818" name="楕円 817"/>
        <xdr:cNvSpPr/>
      </xdr:nvSpPr>
      <xdr:spPr>
        <a:xfrm>
          <a:off x="18605500" y="100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150400</xdr:rowOff>
    </xdr:from>
    <xdr:ext cx="469744" cy="259045"/>
    <xdr:sp macro="" textlink="">
      <xdr:nvSpPr>
        <xdr:cNvPr id="819" name="テキスト ボックス 818"/>
        <xdr:cNvSpPr txBox="1"/>
      </xdr:nvSpPr>
      <xdr:spPr>
        <a:xfrm>
          <a:off x="18421428" y="1009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7807</xdr:rowOff>
    </xdr:from>
    <xdr:to>
      <xdr:col>116</xdr:col>
      <xdr:colOff>63500</xdr:colOff>
      <xdr:row>76</xdr:row>
      <xdr:rowOff>36464</xdr:rowOff>
    </xdr:to>
    <xdr:cxnSp macro="">
      <xdr:nvCxnSpPr>
        <xdr:cNvPr id="846" name="直線コネクタ 845"/>
        <xdr:cNvCxnSpPr/>
      </xdr:nvCxnSpPr>
      <xdr:spPr>
        <a:xfrm>
          <a:off x="21323300" y="13038007"/>
          <a:ext cx="8382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147989</xdr:rowOff>
    </xdr:from>
    <xdr:to>
      <xdr:col>111</xdr:col>
      <xdr:colOff>177800</xdr:colOff>
      <xdr:row>76</xdr:row>
      <xdr:rowOff>7807</xdr:rowOff>
    </xdr:to>
    <xdr:cxnSp macro="">
      <xdr:nvCxnSpPr>
        <xdr:cNvPr id="849" name="直線コネクタ 848"/>
        <xdr:cNvCxnSpPr/>
      </xdr:nvCxnSpPr>
      <xdr:spPr>
        <a:xfrm>
          <a:off x="20434300" y="13006739"/>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132280</xdr:rowOff>
    </xdr:from>
    <xdr:to>
      <xdr:col>107</xdr:col>
      <xdr:colOff>50800</xdr:colOff>
      <xdr:row>75</xdr:row>
      <xdr:rowOff>147989</xdr:rowOff>
    </xdr:to>
    <xdr:cxnSp macro="">
      <xdr:nvCxnSpPr>
        <xdr:cNvPr id="852" name="直線コネクタ 851"/>
        <xdr:cNvCxnSpPr/>
      </xdr:nvCxnSpPr>
      <xdr:spPr>
        <a:xfrm>
          <a:off x="19545300" y="12991030"/>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132280</xdr:rowOff>
    </xdr:from>
    <xdr:to>
      <xdr:col>102</xdr:col>
      <xdr:colOff>114300</xdr:colOff>
      <xdr:row>75</xdr:row>
      <xdr:rowOff>133084</xdr:rowOff>
    </xdr:to>
    <xdr:cxnSp macro="">
      <xdr:nvCxnSpPr>
        <xdr:cNvPr id="855" name="直線コネクタ 854"/>
        <xdr:cNvCxnSpPr/>
      </xdr:nvCxnSpPr>
      <xdr:spPr>
        <a:xfrm flipV="1">
          <a:off x="18656300" y="12991030"/>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59" name="テキスト ボックス 858"/>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157114</xdr:rowOff>
    </xdr:from>
    <xdr:to>
      <xdr:col>116</xdr:col>
      <xdr:colOff>114300</xdr:colOff>
      <xdr:row>76</xdr:row>
      <xdr:rowOff>87264</xdr:rowOff>
    </xdr:to>
    <xdr:sp macro="" textlink="">
      <xdr:nvSpPr>
        <xdr:cNvPr id="865" name="楕円 864"/>
        <xdr:cNvSpPr/>
      </xdr:nvSpPr>
      <xdr:spPr>
        <a:xfrm>
          <a:off x="221107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135541</xdr:rowOff>
    </xdr:from>
    <xdr:ext cx="534377" cy="259045"/>
    <xdr:sp macro="" textlink="">
      <xdr:nvSpPr>
        <xdr:cNvPr id="866" name="繰出金該当値テキスト"/>
        <xdr:cNvSpPr txBox="1"/>
      </xdr:nvSpPr>
      <xdr:spPr>
        <a:xfrm>
          <a:off x="22212300" y="1299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128457</xdr:rowOff>
    </xdr:from>
    <xdr:to>
      <xdr:col>112</xdr:col>
      <xdr:colOff>38100</xdr:colOff>
      <xdr:row>76</xdr:row>
      <xdr:rowOff>58607</xdr:rowOff>
    </xdr:to>
    <xdr:sp macro="" textlink="">
      <xdr:nvSpPr>
        <xdr:cNvPr id="867" name="楕円 866"/>
        <xdr:cNvSpPr/>
      </xdr:nvSpPr>
      <xdr:spPr>
        <a:xfrm>
          <a:off x="21272500" y="129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49734</xdr:rowOff>
    </xdr:from>
    <xdr:ext cx="599010" cy="259045"/>
    <xdr:sp macro="" textlink="">
      <xdr:nvSpPr>
        <xdr:cNvPr id="868" name="テキスト ボックス 867"/>
        <xdr:cNvSpPr txBox="1"/>
      </xdr:nvSpPr>
      <xdr:spPr>
        <a:xfrm>
          <a:off x="21023795" y="130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97189</xdr:rowOff>
    </xdr:from>
    <xdr:to>
      <xdr:col>107</xdr:col>
      <xdr:colOff>101600</xdr:colOff>
      <xdr:row>76</xdr:row>
      <xdr:rowOff>27339</xdr:rowOff>
    </xdr:to>
    <xdr:sp macro="" textlink="">
      <xdr:nvSpPr>
        <xdr:cNvPr id="869" name="楕円 868"/>
        <xdr:cNvSpPr/>
      </xdr:nvSpPr>
      <xdr:spPr>
        <a:xfrm>
          <a:off x="20383500" y="129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43866</xdr:rowOff>
    </xdr:from>
    <xdr:ext cx="599010" cy="259045"/>
    <xdr:sp macro="" textlink="">
      <xdr:nvSpPr>
        <xdr:cNvPr id="870" name="テキスト ボックス 869"/>
        <xdr:cNvSpPr txBox="1"/>
      </xdr:nvSpPr>
      <xdr:spPr>
        <a:xfrm>
          <a:off x="20134795" y="1273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81480</xdr:rowOff>
    </xdr:from>
    <xdr:to>
      <xdr:col>102</xdr:col>
      <xdr:colOff>165100</xdr:colOff>
      <xdr:row>76</xdr:row>
      <xdr:rowOff>11630</xdr:rowOff>
    </xdr:to>
    <xdr:sp macro="" textlink="">
      <xdr:nvSpPr>
        <xdr:cNvPr id="871" name="楕円 870"/>
        <xdr:cNvSpPr/>
      </xdr:nvSpPr>
      <xdr:spPr>
        <a:xfrm>
          <a:off x="19494500" y="129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28157</xdr:rowOff>
    </xdr:from>
    <xdr:ext cx="599010" cy="259045"/>
    <xdr:sp macro="" textlink="">
      <xdr:nvSpPr>
        <xdr:cNvPr id="872" name="テキスト ボックス 871"/>
        <xdr:cNvSpPr txBox="1"/>
      </xdr:nvSpPr>
      <xdr:spPr>
        <a:xfrm>
          <a:off x="19245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82284</xdr:rowOff>
    </xdr:from>
    <xdr:to>
      <xdr:col>98</xdr:col>
      <xdr:colOff>38100</xdr:colOff>
      <xdr:row>76</xdr:row>
      <xdr:rowOff>12433</xdr:rowOff>
    </xdr:to>
    <xdr:sp macro="" textlink="">
      <xdr:nvSpPr>
        <xdr:cNvPr id="873" name="楕円 872"/>
        <xdr:cNvSpPr/>
      </xdr:nvSpPr>
      <xdr:spPr>
        <a:xfrm>
          <a:off x="18605500" y="1294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28961</xdr:rowOff>
    </xdr:from>
    <xdr:ext cx="599010" cy="259045"/>
    <xdr:sp macro="" textlink="">
      <xdr:nvSpPr>
        <xdr:cNvPr id="874" name="テキスト ボックス 873"/>
        <xdr:cNvSpPr txBox="1"/>
      </xdr:nvSpPr>
      <xdr:spPr>
        <a:xfrm>
          <a:off x="18356795" y="127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ja-JP" altLang="en-US" sz="1100" b="0" i="0" u="none" strike="noStrike" kern="0" cap="none" spc="0" normalizeH="0" baseline="0" noProof="0">
              <a:ln>
                <a:noFill/>
              </a:ln>
              <a:solidFill>
                <a:prstClr val="black"/>
              </a:solidFill>
              <a:effectLst/>
              <a:uLnTx/>
              <a:uFillTx/>
              <a:latin typeface="+mn-lt"/>
              <a:ea typeface="+mn-ea"/>
              <a:cs typeface="+mn-cs"/>
            </a:rPr>
            <a:t>２，４８３</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８６５</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円となっており、類似団体内平均値と比較すると、</a:t>
          </a:r>
          <a:r>
            <a:rPr kumimoji="1" lang="ja-JP" altLang="en-US" sz="1100" b="0" i="0" u="none" strike="noStrike" kern="0" cap="none" spc="0" normalizeH="0" baseline="0" noProof="0">
              <a:ln>
                <a:noFill/>
              </a:ln>
              <a:solidFill>
                <a:prstClr val="black"/>
              </a:solidFill>
              <a:effectLst/>
              <a:uLnTx/>
              <a:uFillTx/>
              <a:latin typeface="+mn-lt"/>
              <a:ea typeface="+mn-ea"/>
              <a:cs typeface="+mn-cs"/>
            </a:rPr>
            <a:t>物件費、補助費等、</a:t>
          </a:r>
          <a:r>
            <a:rPr kumimoji="1" lang="ja-JP" altLang="ja-JP" sz="1100" b="0" i="0" baseline="0">
              <a:solidFill>
                <a:schemeClr val="dk1"/>
              </a:solidFill>
              <a:effectLst/>
              <a:latin typeface="+mn-lt"/>
              <a:ea typeface="+mn-ea"/>
              <a:cs typeface="+mn-cs"/>
            </a:rPr>
            <a:t>災害復旧費</a:t>
          </a:r>
          <a:r>
            <a:rPr kumimoji="1" lang="ja-JP" altLang="en-US" sz="1100" b="0" i="0" baseline="0">
              <a:solidFill>
                <a:schemeClr val="dk1"/>
              </a:solidFill>
              <a:effectLst/>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積立金が高い値</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となっています。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対前年度から大きく増加した物件費、補助費等は、</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ふるさと納税</a:t>
          </a:r>
          <a:r>
            <a:rPr kumimoji="1" lang="ja-JP" altLang="en-US" sz="1100" b="0" i="0" u="none" strike="noStrike" kern="0" cap="none" spc="0" normalizeH="0" baseline="0" noProof="0">
              <a:ln>
                <a:noFill/>
              </a:ln>
              <a:solidFill>
                <a:prstClr val="black"/>
              </a:solidFill>
              <a:effectLst/>
              <a:uLnTx/>
              <a:uFillTx/>
              <a:latin typeface="+mn-lt"/>
              <a:ea typeface="+mn-ea"/>
              <a:cs typeface="+mn-cs"/>
            </a:rPr>
            <a:t>の返礼品に係る送付等の手数料や</a:t>
          </a:r>
          <a:r>
            <a:rPr kumimoji="1" lang="ja-JP" altLang="ja-JP" sz="1100" b="0" i="0" u="none" strike="noStrike" kern="0" cap="none" spc="0" normalizeH="0" baseline="0" noProof="0">
              <a:ln>
                <a:noFill/>
              </a:ln>
              <a:solidFill>
                <a:prstClr val="black"/>
              </a:solidFill>
              <a:effectLst/>
              <a:uLnTx/>
              <a:uFillTx/>
              <a:latin typeface="+mn-lt"/>
              <a:ea typeface="+mn-ea"/>
              <a:cs typeface="+mn-cs"/>
            </a:rPr>
            <a:t>返礼品等負担金によるもの</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ja-JP" altLang="ja-JP" sz="1100" b="0" i="0" u="none" strike="noStrike" kern="0" cap="none" spc="0" normalizeH="0" baseline="0" noProof="0">
              <a:ln>
                <a:noFill/>
              </a:ln>
              <a:solidFill>
                <a:prstClr val="black"/>
              </a:solidFill>
              <a:effectLst/>
              <a:uLnTx/>
              <a:uFillTx/>
              <a:latin typeface="+mn-lt"/>
              <a:ea typeface="+mn-ea"/>
              <a:cs typeface="+mn-cs"/>
            </a:rPr>
            <a:t>積立金</a:t>
          </a:r>
          <a:r>
            <a:rPr kumimoji="1" lang="ja-JP" altLang="en-US" sz="1100" b="0" i="0" u="none" strike="noStrike" kern="0" cap="none" spc="0" normalizeH="0" baseline="0" noProof="0">
              <a:ln>
                <a:noFill/>
              </a:ln>
              <a:solidFill>
                <a:prstClr val="black"/>
              </a:solidFill>
              <a:effectLst/>
              <a:uLnTx/>
              <a:uFillTx/>
              <a:latin typeface="+mn-lt"/>
              <a:ea typeface="+mn-ea"/>
              <a:cs typeface="+mn-cs"/>
            </a:rPr>
            <a:t>の増加要因</a:t>
          </a:r>
          <a:r>
            <a:rPr kumimoji="1" lang="ja-JP" altLang="ja-JP" sz="1100" b="0" i="0" u="none" strike="noStrike" kern="0" cap="none" spc="0" normalizeH="0" baseline="0" noProof="0">
              <a:ln>
                <a:noFill/>
              </a:ln>
              <a:solidFill>
                <a:prstClr val="black"/>
              </a:solidFill>
              <a:effectLst/>
              <a:uLnTx/>
              <a:uFillTx/>
              <a:latin typeface="+mn-lt"/>
              <a:ea typeface="+mn-ea"/>
              <a:cs typeface="+mn-cs"/>
            </a:rPr>
            <a:t>は、ひちそうまちづくり</a:t>
          </a:r>
          <a:r>
            <a:rPr kumimoji="1" lang="ja-JP" altLang="en-US" sz="1100" b="0" i="0" u="none" strike="noStrike" kern="0" cap="none" spc="0" normalizeH="0" baseline="0" noProof="0">
              <a:ln>
                <a:noFill/>
              </a:ln>
              <a:solidFill>
                <a:prstClr val="black"/>
              </a:solidFill>
              <a:effectLst/>
              <a:uLnTx/>
              <a:uFillTx/>
              <a:latin typeface="+mn-lt"/>
              <a:ea typeface="+mn-ea"/>
              <a:cs typeface="+mn-cs"/>
            </a:rPr>
            <a:t>寄付</a:t>
          </a:r>
          <a:r>
            <a:rPr kumimoji="1" lang="ja-JP" altLang="ja-JP" sz="1100" b="0" i="0" u="none" strike="noStrike" kern="0" cap="none" spc="0" normalizeH="0" baseline="0" noProof="0">
              <a:ln>
                <a:noFill/>
              </a:ln>
              <a:solidFill>
                <a:prstClr val="black"/>
              </a:solidFill>
              <a:effectLst/>
              <a:uLnTx/>
              <a:uFillTx/>
              <a:latin typeface="+mn-lt"/>
              <a:ea typeface="+mn-ea"/>
              <a:cs typeface="+mn-cs"/>
            </a:rPr>
            <a:t>金をひちそうまちづくり基金に積み立てたことによるものです。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義務的経費については、人件費が住民一人当たり１</a:t>
          </a:r>
          <a:r>
            <a:rPr kumimoji="1" lang="ja-JP" altLang="en-US" sz="1100" b="0" i="0" u="none" strike="noStrike" kern="0" cap="none" spc="0" normalizeH="0" baseline="0" noProof="0">
              <a:ln>
                <a:noFill/>
              </a:ln>
              <a:solidFill>
                <a:prstClr val="black"/>
              </a:solidFill>
              <a:effectLst/>
              <a:uLnTx/>
              <a:uFillTx/>
              <a:latin typeface="+mn-lt"/>
              <a:ea typeface="+mn-ea"/>
              <a:cs typeface="+mn-cs"/>
            </a:rPr>
            <a:t>４８</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４８７</a:t>
          </a:r>
          <a:r>
            <a:rPr kumimoji="1" lang="ja-JP" altLang="ja-JP" sz="1100" b="0" i="0" u="none" strike="noStrike" kern="0" cap="none" spc="0" normalizeH="0" baseline="0" noProof="0">
              <a:ln>
                <a:noFill/>
              </a:ln>
              <a:solidFill>
                <a:prstClr val="black"/>
              </a:solidFill>
              <a:effectLst/>
              <a:uLnTx/>
              <a:uFillTx/>
              <a:latin typeface="+mn-lt"/>
              <a:ea typeface="+mn-ea"/>
              <a:cs typeface="+mn-cs"/>
            </a:rPr>
            <a:t>円、扶助費が</a:t>
          </a:r>
          <a:r>
            <a:rPr kumimoji="1" lang="ja-JP" altLang="en-US" sz="1100" b="0" i="0" u="none" strike="noStrike" kern="0" cap="none" spc="0" normalizeH="0" baseline="0" noProof="0">
              <a:ln>
                <a:noFill/>
              </a:ln>
              <a:solidFill>
                <a:prstClr val="black"/>
              </a:solidFill>
              <a:effectLst/>
              <a:uLnTx/>
              <a:uFillTx/>
              <a:latin typeface="+mn-lt"/>
              <a:ea typeface="+mn-ea"/>
              <a:cs typeface="+mn-cs"/>
            </a:rPr>
            <a:t>５８</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２１９</a:t>
          </a:r>
          <a:r>
            <a:rPr kumimoji="1" lang="ja-JP" altLang="ja-JP" sz="1100" b="0" i="0" u="none" strike="noStrike" kern="0" cap="none" spc="0" normalizeH="0" baseline="0" noProof="0">
              <a:ln>
                <a:noFill/>
              </a:ln>
              <a:solidFill>
                <a:prstClr val="black"/>
              </a:solidFill>
              <a:effectLst/>
              <a:uLnTx/>
              <a:uFillTx/>
              <a:latin typeface="+mn-lt"/>
              <a:ea typeface="+mn-ea"/>
              <a:cs typeface="+mn-cs"/>
            </a:rPr>
            <a:t>円、公債費が</a:t>
          </a:r>
          <a:r>
            <a:rPr kumimoji="1" lang="ja-JP" altLang="en-US" sz="1100" b="0" i="0" u="none" strike="noStrike" kern="0" cap="none" spc="0" normalizeH="0" baseline="0" noProof="0">
              <a:ln>
                <a:noFill/>
              </a:ln>
              <a:solidFill>
                <a:prstClr val="black"/>
              </a:solidFill>
              <a:effectLst/>
              <a:uLnTx/>
              <a:uFillTx/>
              <a:latin typeface="+mn-lt"/>
              <a:ea typeface="+mn-ea"/>
              <a:cs typeface="+mn-cs"/>
            </a:rPr>
            <a:t>８５</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９１５</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円と、それぞれ対前年度から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７８７</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３１８</a:t>
          </a:r>
          <a:r>
            <a:rPr kumimoji="1" lang="ja-JP" altLang="ja-JP" sz="1100" b="0" i="0" u="none" strike="noStrike" kern="0" cap="none" spc="0" normalizeH="0" baseline="0" noProof="0">
              <a:ln>
                <a:noFill/>
              </a:ln>
              <a:solidFill>
                <a:prstClr val="black"/>
              </a:solidFill>
              <a:effectLst/>
              <a:uLnTx/>
              <a:uFillTx/>
              <a:latin typeface="+mn-lt"/>
              <a:ea typeface="+mn-ea"/>
              <a:cs typeface="+mn-cs"/>
            </a:rPr>
            <a:t>円、１，</a:t>
          </a:r>
          <a:r>
            <a:rPr kumimoji="1" lang="ja-JP" altLang="en-US" sz="1100" b="0" i="0" u="none" strike="noStrike" kern="0" cap="none" spc="0" normalizeH="0" baseline="0" noProof="0">
              <a:ln>
                <a:noFill/>
              </a:ln>
              <a:solidFill>
                <a:prstClr val="black"/>
              </a:solidFill>
              <a:effectLst/>
              <a:uLnTx/>
              <a:uFillTx/>
              <a:latin typeface="+mn-lt"/>
              <a:ea typeface="+mn-ea"/>
              <a:cs typeface="+mn-cs"/>
            </a:rPr>
            <a:t>８２７</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しました。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今後は、ふるさと納税が減少するため、住民一人当たりのコストは、減少していくものと考えています。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3,799
3,774
90.47
9,581,706
9,436,205
95,466
1,966,933
1,929,248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65372</xdr:rowOff>
    </xdr:from>
    <xdr:to>
      <xdr:col>24</xdr:col>
      <xdr:colOff>63500</xdr:colOff>
      <xdr:row>38</xdr:row>
      <xdr:rowOff>70010</xdr:rowOff>
    </xdr:to>
    <xdr:cxnSp macro="">
      <xdr:nvCxnSpPr>
        <xdr:cNvPr id="62" name="直線コネクタ 61"/>
        <xdr:cNvCxnSpPr/>
      </xdr:nvCxnSpPr>
      <xdr:spPr>
        <a:xfrm flipV="1">
          <a:off x="3797300" y="6580472"/>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70010</xdr:rowOff>
    </xdr:from>
    <xdr:to>
      <xdr:col>19</xdr:col>
      <xdr:colOff>177800</xdr:colOff>
      <xdr:row>38</xdr:row>
      <xdr:rowOff>75381</xdr:rowOff>
    </xdr:to>
    <xdr:cxnSp macro="">
      <xdr:nvCxnSpPr>
        <xdr:cNvPr id="65" name="直線コネクタ 64"/>
        <xdr:cNvCxnSpPr/>
      </xdr:nvCxnSpPr>
      <xdr:spPr>
        <a:xfrm flipV="1">
          <a:off x="2908300" y="658511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75381</xdr:rowOff>
    </xdr:from>
    <xdr:to>
      <xdr:col>15</xdr:col>
      <xdr:colOff>50800</xdr:colOff>
      <xdr:row>38</xdr:row>
      <xdr:rowOff>75970</xdr:rowOff>
    </xdr:to>
    <xdr:cxnSp macro="">
      <xdr:nvCxnSpPr>
        <xdr:cNvPr id="68" name="直線コネクタ 67"/>
        <xdr:cNvCxnSpPr/>
      </xdr:nvCxnSpPr>
      <xdr:spPr>
        <a:xfrm flipV="1">
          <a:off x="2019300" y="659048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75970</xdr:rowOff>
    </xdr:from>
    <xdr:to>
      <xdr:col>10</xdr:col>
      <xdr:colOff>114300</xdr:colOff>
      <xdr:row>38</xdr:row>
      <xdr:rowOff>106177</xdr:rowOff>
    </xdr:to>
    <xdr:cxnSp macro="">
      <xdr:nvCxnSpPr>
        <xdr:cNvPr id="71" name="直線コネクタ 70"/>
        <xdr:cNvCxnSpPr/>
      </xdr:nvCxnSpPr>
      <xdr:spPr>
        <a:xfrm flipV="1">
          <a:off x="1130300" y="6591070"/>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71778</xdr:rowOff>
    </xdr:from>
    <xdr:ext cx="534377" cy="259045"/>
    <xdr:sp macro="" textlink="">
      <xdr:nvSpPr>
        <xdr:cNvPr id="75" name="テキスト ボックス 74"/>
        <xdr:cNvSpPr txBox="1"/>
      </xdr:nvSpPr>
      <xdr:spPr>
        <a:xfrm>
          <a:off x="863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14572</xdr:rowOff>
    </xdr:from>
    <xdr:to>
      <xdr:col>24</xdr:col>
      <xdr:colOff>114300</xdr:colOff>
      <xdr:row>38</xdr:row>
      <xdr:rowOff>116172</xdr:rowOff>
    </xdr:to>
    <xdr:sp macro="" textlink="">
      <xdr:nvSpPr>
        <xdr:cNvPr id="81" name="楕円 80"/>
        <xdr:cNvSpPr/>
      </xdr:nvSpPr>
      <xdr:spPr>
        <a:xfrm>
          <a:off x="4584700" y="65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100949</xdr:rowOff>
    </xdr:from>
    <xdr:ext cx="534377" cy="259045"/>
    <xdr:sp macro="" textlink="">
      <xdr:nvSpPr>
        <xdr:cNvPr id="82" name="議会費該当値テキスト"/>
        <xdr:cNvSpPr txBox="1"/>
      </xdr:nvSpPr>
      <xdr:spPr>
        <a:xfrm>
          <a:off x="4686300" y="64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19210</xdr:rowOff>
    </xdr:from>
    <xdr:to>
      <xdr:col>20</xdr:col>
      <xdr:colOff>38100</xdr:colOff>
      <xdr:row>38</xdr:row>
      <xdr:rowOff>120810</xdr:rowOff>
    </xdr:to>
    <xdr:sp macro="" textlink="">
      <xdr:nvSpPr>
        <xdr:cNvPr id="83" name="楕円 82"/>
        <xdr:cNvSpPr/>
      </xdr:nvSpPr>
      <xdr:spPr>
        <a:xfrm>
          <a:off x="3746500" y="65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111937</xdr:rowOff>
    </xdr:from>
    <xdr:ext cx="534377" cy="259045"/>
    <xdr:sp macro="" textlink="">
      <xdr:nvSpPr>
        <xdr:cNvPr id="84" name="テキスト ボックス 83"/>
        <xdr:cNvSpPr txBox="1"/>
      </xdr:nvSpPr>
      <xdr:spPr>
        <a:xfrm>
          <a:off x="3530111" y="66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24581</xdr:rowOff>
    </xdr:from>
    <xdr:to>
      <xdr:col>15</xdr:col>
      <xdr:colOff>101600</xdr:colOff>
      <xdr:row>38</xdr:row>
      <xdr:rowOff>126181</xdr:rowOff>
    </xdr:to>
    <xdr:sp macro="" textlink="">
      <xdr:nvSpPr>
        <xdr:cNvPr id="85" name="楕円 84"/>
        <xdr:cNvSpPr/>
      </xdr:nvSpPr>
      <xdr:spPr>
        <a:xfrm>
          <a:off x="28575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117308</xdr:rowOff>
    </xdr:from>
    <xdr:ext cx="534377" cy="259045"/>
    <xdr:sp macro="" textlink="">
      <xdr:nvSpPr>
        <xdr:cNvPr id="86" name="テキスト ボックス 85"/>
        <xdr:cNvSpPr txBox="1"/>
      </xdr:nvSpPr>
      <xdr:spPr>
        <a:xfrm>
          <a:off x="2641111" y="66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25170</xdr:rowOff>
    </xdr:from>
    <xdr:to>
      <xdr:col>10</xdr:col>
      <xdr:colOff>165100</xdr:colOff>
      <xdr:row>38</xdr:row>
      <xdr:rowOff>126770</xdr:rowOff>
    </xdr:to>
    <xdr:sp macro="" textlink="">
      <xdr:nvSpPr>
        <xdr:cNvPr id="87" name="楕円 86"/>
        <xdr:cNvSpPr/>
      </xdr:nvSpPr>
      <xdr:spPr>
        <a:xfrm>
          <a:off x="1968500" y="65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117897</xdr:rowOff>
    </xdr:from>
    <xdr:ext cx="534377" cy="259045"/>
    <xdr:sp macro="" textlink="">
      <xdr:nvSpPr>
        <xdr:cNvPr id="88" name="テキスト ボックス 87"/>
        <xdr:cNvSpPr txBox="1"/>
      </xdr:nvSpPr>
      <xdr:spPr>
        <a:xfrm>
          <a:off x="1752111" y="66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55377</xdr:rowOff>
    </xdr:from>
    <xdr:to>
      <xdr:col>6</xdr:col>
      <xdr:colOff>38100</xdr:colOff>
      <xdr:row>38</xdr:row>
      <xdr:rowOff>156977</xdr:rowOff>
    </xdr:to>
    <xdr:sp macro="" textlink="">
      <xdr:nvSpPr>
        <xdr:cNvPr id="89" name="楕円 88"/>
        <xdr:cNvSpPr/>
      </xdr:nvSpPr>
      <xdr:spPr>
        <a:xfrm>
          <a:off x="1079500" y="65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148104</xdr:rowOff>
    </xdr:from>
    <xdr:ext cx="534377" cy="259045"/>
    <xdr:sp macro="" textlink="">
      <xdr:nvSpPr>
        <xdr:cNvPr id="90" name="テキスト ボックス 89"/>
        <xdr:cNvSpPr txBox="1"/>
      </xdr:nvSpPr>
      <xdr:spPr>
        <a:xfrm>
          <a:off x="863111" y="66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163364</xdr:rowOff>
    </xdr:from>
    <xdr:to>
      <xdr:col>24</xdr:col>
      <xdr:colOff>63500</xdr:colOff>
      <xdr:row>55</xdr:row>
      <xdr:rowOff>86727</xdr:rowOff>
    </xdr:to>
    <xdr:cxnSp macro="">
      <xdr:nvCxnSpPr>
        <xdr:cNvPr id="119" name="直線コネクタ 118"/>
        <xdr:cNvCxnSpPr/>
      </xdr:nvCxnSpPr>
      <xdr:spPr>
        <a:xfrm flipV="1">
          <a:off x="3797300" y="8735864"/>
          <a:ext cx="838200" cy="7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86727</xdr:rowOff>
    </xdr:from>
    <xdr:to>
      <xdr:col>19</xdr:col>
      <xdr:colOff>177800</xdr:colOff>
      <xdr:row>58</xdr:row>
      <xdr:rowOff>13029</xdr:rowOff>
    </xdr:to>
    <xdr:cxnSp macro="">
      <xdr:nvCxnSpPr>
        <xdr:cNvPr id="122" name="直線コネクタ 121"/>
        <xdr:cNvCxnSpPr/>
      </xdr:nvCxnSpPr>
      <xdr:spPr>
        <a:xfrm flipV="1">
          <a:off x="2908300" y="9516477"/>
          <a:ext cx="889000" cy="4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13029</xdr:rowOff>
    </xdr:from>
    <xdr:to>
      <xdr:col>15</xdr:col>
      <xdr:colOff>50800</xdr:colOff>
      <xdr:row>58</xdr:row>
      <xdr:rowOff>103312</xdr:rowOff>
    </xdr:to>
    <xdr:cxnSp macro="">
      <xdr:nvCxnSpPr>
        <xdr:cNvPr id="125" name="直線コネクタ 124"/>
        <xdr:cNvCxnSpPr/>
      </xdr:nvCxnSpPr>
      <xdr:spPr>
        <a:xfrm flipV="1">
          <a:off x="2019300" y="9957129"/>
          <a:ext cx="889000" cy="9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103312</xdr:rowOff>
    </xdr:from>
    <xdr:to>
      <xdr:col>10</xdr:col>
      <xdr:colOff>114300</xdr:colOff>
      <xdr:row>58</xdr:row>
      <xdr:rowOff>119704</xdr:rowOff>
    </xdr:to>
    <xdr:cxnSp macro="">
      <xdr:nvCxnSpPr>
        <xdr:cNvPr id="128" name="直線コネクタ 127"/>
        <xdr:cNvCxnSpPr/>
      </xdr:nvCxnSpPr>
      <xdr:spPr>
        <a:xfrm flipV="1">
          <a:off x="1130300" y="10047412"/>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112564</xdr:rowOff>
    </xdr:from>
    <xdr:to>
      <xdr:col>24</xdr:col>
      <xdr:colOff>114300</xdr:colOff>
      <xdr:row>51</xdr:row>
      <xdr:rowOff>42714</xdr:rowOff>
    </xdr:to>
    <xdr:sp macro="" textlink="">
      <xdr:nvSpPr>
        <xdr:cNvPr id="138" name="楕円 137"/>
        <xdr:cNvSpPr/>
      </xdr:nvSpPr>
      <xdr:spPr>
        <a:xfrm>
          <a:off x="4584700" y="8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65591</xdr:rowOff>
    </xdr:from>
    <xdr:ext cx="690189" cy="259045"/>
    <xdr:sp macro="" textlink="">
      <xdr:nvSpPr>
        <xdr:cNvPr id="139" name="総務費該当値テキスト"/>
        <xdr:cNvSpPr txBox="1"/>
      </xdr:nvSpPr>
      <xdr:spPr>
        <a:xfrm>
          <a:off x="4686300" y="863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35927</xdr:rowOff>
    </xdr:from>
    <xdr:to>
      <xdr:col>20</xdr:col>
      <xdr:colOff>38100</xdr:colOff>
      <xdr:row>55</xdr:row>
      <xdr:rowOff>137527</xdr:rowOff>
    </xdr:to>
    <xdr:sp macro="" textlink="">
      <xdr:nvSpPr>
        <xdr:cNvPr id="140" name="楕円 139"/>
        <xdr:cNvSpPr/>
      </xdr:nvSpPr>
      <xdr:spPr>
        <a:xfrm>
          <a:off x="3746500" y="94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154054</xdr:rowOff>
    </xdr:from>
    <xdr:ext cx="599010" cy="259045"/>
    <xdr:sp macro="" textlink="">
      <xdr:nvSpPr>
        <xdr:cNvPr id="141" name="テキスト ボックス 140"/>
        <xdr:cNvSpPr txBox="1"/>
      </xdr:nvSpPr>
      <xdr:spPr>
        <a:xfrm>
          <a:off x="3497795" y="9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133679</xdr:rowOff>
    </xdr:from>
    <xdr:to>
      <xdr:col>15</xdr:col>
      <xdr:colOff>101600</xdr:colOff>
      <xdr:row>58</xdr:row>
      <xdr:rowOff>63829</xdr:rowOff>
    </xdr:to>
    <xdr:sp macro="" textlink="">
      <xdr:nvSpPr>
        <xdr:cNvPr id="142" name="楕円 141"/>
        <xdr:cNvSpPr/>
      </xdr:nvSpPr>
      <xdr:spPr>
        <a:xfrm>
          <a:off x="2857500" y="99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80356</xdr:rowOff>
    </xdr:from>
    <xdr:ext cx="599010" cy="259045"/>
    <xdr:sp macro="" textlink="">
      <xdr:nvSpPr>
        <xdr:cNvPr id="143" name="テキスト ボックス 142"/>
        <xdr:cNvSpPr txBox="1"/>
      </xdr:nvSpPr>
      <xdr:spPr>
        <a:xfrm>
          <a:off x="2608795" y="96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52512</xdr:rowOff>
    </xdr:from>
    <xdr:to>
      <xdr:col>10</xdr:col>
      <xdr:colOff>165100</xdr:colOff>
      <xdr:row>58</xdr:row>
      <xdr:rowOff>154112</xdr:rowOff>
    </xdr:to>
    <xdr:sp macro="" textlink="">
      <xdr:nvSpPr>
        <xdr:cNvPr id="144" name="楕円 143"/>
        <xdr:cNvSpPr/>
      </xdr:nvSpPr>
      <xdr:spPr>
        <a:xfrm>
          <a:off x="1968500" y="99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145239</xdr:rowOff>
    </xdr:from>
    <xdr:ext cx="599010" cy="259045"/>
    <xdr:sp macro="" textlink="">
      <xdr:nvSpPr>
        <xdr:cNvPr id="145" name="テキスト ボックス 144"/>
        <xdr:cNvSpPr txBox="1"/>
      </xdr:nvSpPr>
      <xdr:spPr>
        <a:xfrm>
          <a:off x="1719795" y="1008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68904</xdr:rowOff>
    </xdr:from>
    <xdr:to>
      <xdr:col>6</xdr:col>
      <xdr:colOff>38100</xdr:colOff>
      <xdr:row>58</xdr:row>
      <xdr:rowOff>170504</xdr:rowOff>
    </xdr:to>
    <xdr:sp macro="" textlink="">
      <xdr:nvSpPr>
        <xdr:cNvPr id="146" name="楕円 145"/>
        <xdr:cNvSpPr/>
      </xdr:nvSpPr>
      <xdr:spPr>
        <a:xfrm>
          <a:off x="1079500" y="100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161631</xdr:rowOff>
    </xdr:from>
    <xdr:ext cx="599010" cy="259045"/>
    <xdr:sp macro="" textlink="">
      <xdr:nvSpPr>
        <xdr:cNvPr id="147" name="テキスト ボックス 146"/>
        <xdr:cNvSpPr txBox="1"/>
      </xdr:nvSpPr>
      <xdr:spPr>
        <a:xfrm>
          <a:off x="830795" y="1010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67256</xdr:rowOff>
    </xdr:from>
    <xdr:to>
      <xdr:col>24</xdr:col>
      <xdr:colOff>63500</xdr:colOff>
      <xdr:row>76</xdr:row>
      <xdr:rowOff>68231</xdr:rowOff>
    </xdr:to>
    <xdr:cxnSp macro="">
      <xdr:nvCxnSpPr>
        <xdr:cNvPr id="177" name="直線コネクタ 176"/>
        <xdr:cNvCxnSpPr/>
      </xdr:nvCxnSpPr>
      <xdr:spPr>
        <a:xfrm>
          <a:off x="3797300" y="13097456"/>
          <a:ext cx="8382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165982</xdr:rowOff>
    </xdr:from>
    <xdr:to>
      <xdr:col>19</xdr:col>
      <xdr:colOff>177800</xdr:colOff>
      <xdr:row>76</xdr:row>
      <xdr:rowOff>67256</xdr:rowOff>
    </xdr:to>
    <xdr:cxnSp macro="">
      <xdr:nvCxnSpPr>
        <xdr:cNvPr id="180" name="直線コネクタ 179"/>
        <xdr:cNvCxnSpPr/>
      </xdr:nvCxnSpPr>
      <xdr:spPr>
        <a:xfrm>
          <a:off x="2908300" y="13024732"/>
          <a:ext cx="889000" cy="7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165982</xdr:rowOff>
    </xdr:from>
    <xdr:to>
      <xdr:col>15</xdr:col>
      <xdr:colOff>50800</xdr:colOff>
      <xdr:row>76</xdr:row>
      <xdr:rowOff>116726</xdr:rowOff>
    </xdr:to>
    <xdr:cxnSp macro="">
      <xdr:nvCxnSpPr>
        <xdr:cNvPr id="183" name="直線コネクタ 182"/>
        <xdr:cNvCxnSpPr/>
      </xdr:nvCxnSpPr>
      <xdr:spPr>
        <a:xfrm flipV="1">
          <a:off x="2019300" y="13024732"/>
          <a:ext cx="889000" cy="1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116726</xdr:rowOff>
    </xdr:from>
    <xdr:to>
      <xdr:col>10</xdr:col>
      <xdr:colOff>114300</xdr:colOff>
      <xdr:row>76</xdr:row>
      <xdr:rowOff>163291</xdr:rowOff>
    </xdr:to>
    <xdr:cxnSp macro="">
      <xdr:nvCxnSpPr>
        <xdr:cNvPr id="186" name="直線コネクタ 185"/>
        <xdr:cNvCxnSpPr/>
      </xdr:nvCxnSpPr>
      <xdr:spPr>
        <a:xfrm flipV="1">
          <a:off x="1130300" y="13146926"/>
          <a:ext cx="889000" cy="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17431</xdr:rowOff>
    </xdr:from>
    <xdr:to>
      <xdr:col>24</xdr:col>
      <xdr:colOff>114300</xdr:colOff>
      <xdr:row>76</xdr:row>
      <xdr:rowOff>119031</xdr:rowOff>
    </xdr:to>
    <xdr:sp macro="" textlink="">
      <xdr:nvSpPr>
        <xdr:cNvPr id="196" name="楕円 195"/>
        <xdr:cNvSpPr/>
      </xdr:nvSpPr>
      <xdr:spPr>
        <a:xfrm>
          <a:off x="4584700" y="130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167308</xdr:rowOff>
    </xdr:from>
    <xdr:ext cx="599010" cy="259045"/>
    <xdr:sp macro="" textlink="">
      <xdr:nvSpPr>
        <xdr:cNvPr id="197" name="民生費該当値テキスト"/>
        <xdr:cNvSpPr txBox="1"/>
      </xdr:nvSpPr>
      <xdr:spPr>
        <a:xfrm>
          <a:off x="4686300" y="1302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16456</xdr:rowOff>
    </xdr:from>
    <xdr:to>
      <xdr:col>20</xdr:col>
      <xdr:colOff>38100</xdr:colOff>
      <xdr:row>76</xdr:row>
      <xdr:rowOff>118056</xdr:rowOff>
    </xdr:to>
    <xdr:sp macro="" textlink="">
      <xdr:nvSpPr>
        <xdr:cNvPr id="198" name="楕円 197"/>
        <xdr:cNvSpPr/>
      </xdr:nvSpPr>
      <xdr:spPr>
        <a:xfrm>
          <a:off x="3746500" y="130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109183</xdr:rowOff>
    </xdr:from>
    <xdr:ext cx="599010" cy="259045"/>
    <xdr:sp macro="" textlink="">
      <xdr:nvSpPr>
        <xdr:cNvPr id="199" name="テキスト ボックス 198"/>
        <xdr:cNvSpPr txBox="1"/>
      </xdr:nvSpPr>
      <xdr:spPr>
        <a:xfrm>
          <a:off x="3497795" y="1313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115181</xdr:rowOff>
    </xdr:from>
    <xdr:to>
      <xdr:col>15</xdr:col>
      <xdr:colOff>101600</xdr:colOff>
      <xdr:row>76</xdr:row>
      <xdr:rowOff>45331</xdr:rowOff>
    </xdr:to>
    <xdr:sp macro="" textlink="">
      <xdr:nvSpPr>
        <xdr:cNvPr id="200" name="楕円 199"/>
        <xdr:cNvSpPr/>
      </xdr:nvSpPr>
      <xdr:spPr>
        <a:xfrm>
          <a:off x="2857500" y="129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36459</xdr:rowOff>
    </xdr:from>
    <xdr:ext cx="599010" cy="259045"/>
    <xdr:sp macro="" textlink="">
      <xdr:nvSpPr>
        <xdr:cNvPr id="201" name="テキスト ボックス 200"/>
        <xdr:cNvSpPr txBox="1"/>
      </xdr:nvSpPr>
      <xdr:spPr>
        <a:xfrm>
          <a:off x="2608795" y="1306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65926</xdr:rowOff>
    </xdr:from>
    <xdr:to>
      <xdr:col>10</xdr:col>
      <xdr:colOff>165100</xdr:colOff>
      <xdr:row>76</xdr:row>
      <xdr:rowOff>167526</xdr:rowOff>
    </xdr:to>
    <xdr:sp macro="" textlink="">
      <xdr:nvSpPr>
        <xdr:cNvPr id="202" name="楕円 201"/>
        <xdr:cNvSpPr/>
      </xdr:nvSpPr>
      <xdr:spPr>
        <a:xfrm>
          <a:off x="1968500" y="130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158653</xdr:rowOff>
    </xdr:from>
    <xdr:ext cx="599010" cy="259045"/>
    <xdr:sp macro="" textlink="">
      <xdr:nvSpPr>
        <xdr:cNvPr id="203" name="テキスト ボックス 202"/>
        <xdr:cNvSpPr txBox="1"/>
      </xdr:nvSpPr>
      <xdr:spPr>
        <a:xfrm>
          <a:off x="1719795" y="131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204" name="楕円 203"/>
        <xdr:cNvSpPr/>
      </xdr:nvSpPr>
      <xdr:spPr>
        <a:xfrm>
          <a:off x="1079500" y="131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33768</xdr:rowOff>
    </xdr:from>
    <xdr:ext cx="599010" cy="259045"/>
    <xdr:sp macro="" textlink="">
      <xdr:nvSpPr>
        <xdr:cNvPr id="205" name="テキスト ボックス 204"/>
        <xdr:cNvSpPr txBox="1"/>
      </xdr:nvSpPr>
      <xdr:spPr>
        <a:xfrm>
          <a:off x="830795" y="1323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100391</xdr:rowOff>
    </xdr:from>
    <xdr:to>
      <xdr:col>24</xdr:col>
      <xdr:colOff>63500</xdr:colOff>
      <xdr:row>98</xdr:row>
      <xdr:rowOff>109668</xdr:rowOff>
    </xdr:to>
    <xdr:cxnSp macro="">
      <xdr:nvCxnSpPr>
        <xdr:cNvPr id="234" name="直線コネクタ 233"/>
        <xdr:cNvCxnSpPr/>
      </xdr:nvCxnSpPr>
      <xdr:spPr>
        <a:xfrm>
          <a:off x="3797300" y="16902491"/>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77707</xdr:rowOff>
    </xdr:from>
    <xdr:to>
      <xdr:col>19</xdr:col>
      <xdr:colOff>177800</xdr:colOff>
      <xdr:row>98</xdr:row>
      <xdr:rowOff>100391</xdr:rowOff>
    </xdr:to>
    <xdr:cxnSp macro="">
      <xdr:nvCxnSpPr>
        <xdr:cNvPr id="237" name="直線コネクタ 236"/>
        <xdr:cNvCxnSpPr/>
      </xdr:nvCxnSpPr>
      <xdr:spPr>
        <a:xfrm>
          <a:off x="2908300" y="16879807"/>
          <a:ext cx="889000" cy="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77068</xdr:rowOff>
    </xdr:from>
    <xdr:to>
      <xdr:col>15</xdr:col>
      <xdr:colOff>50800</xdr:colOff>
      <xdr:row>98</xdr:row>
      <xdr:rowOff>77707</xdr:rowOff>
    </xdr:to>
    <xdr:cxnSp macro="">
      <xdr:nvCxnSpPr>
        <xdr:cNvPr id="240" name="直線コネクタ 239"/>
        <xdr:cNvCxnSpPr/>
      </xdr:nvCxnSpPr>
      <xdr:spPr>
        <a:xfrm>
          <a:off x="2019300" y="16879168"/>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75786</xdr:rowOff>
    </xdr:from>
    <xdr:to>
      <xdr:col>10</xdr:col>
      <xdr:colOff>114300</xdr:colOff>
      <xdr:row>98</xdr:row>
      <xdr:rowOff>77068</xdr:rowOff>
    </xdr:to>
    <xdr:cxnSp macro="">
      <xdr:nvCxnSpPr>
        <xdr:cNvPr id="243" name="直線コネクタ 242"/>
        <xdr:cNvCxnSpPr/>
      </xdr:nvCxnSpPr>
      <xdr:spPr>
        <a:xfrm>
          <a:off x="1130300" y="16877886"/>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58868</xdr:rowOff>
    </xdr:from>
    <xdr:to>
      <xdr:col>24</xdr:col>
      <xdr:colOff>114300</xdr:colOff>
      <xdr:row>98</xdr:row>
      <xdr:rowOff>160468</xdr:rowOff>
    </xdr:to>
    <xdr:sp macro="" textlink="">
      <xdr:nvSpPr>
        <xdr:cNvPr id="253" name="楕円 252"/>
        <xdr:cNvSpPr/>
      </xdr:nvSpPr>
      <xdr:spPr>
        <a:xfrm>
          <a:off x="4584700" y="168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154668</xdr:rowOff>
    </xdr:from>
    <xdr:ext cx="534377" cy="259045"/>
    <xdr:sp macro="" textlink="">
      <xdr:nvSpPr>
        <xdr:cNvPr id="254" name="衛生費該当値テキスト"/>
        <xdr:cNvSpPr txBox="1"/>
      </xdr:nvSpPr>
      <xdr:spPr>
        <a:xfrm>
          <a:off x="4686300" y="167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49591</xdr:rowOff>
    </xdr:from>
    <xdr:to>
      <xdr:col>20</xdr:col>
      <xdr:colOff>38100</xdr:colOff>
      <xdr:row>98</xdr:row>
      <xdr:rowOff>151191</xdr:rowOff>
    </xdr:to>
    <xdr:sp macro="" textlink="">
      <xdr:nvSpPr>
        <xdr:cNvPr id="255" name="楕円 254"/>
        <xdr:cNvSpPr/>
      </xdr:nvSpPr>
      <xdr:spPr>
        <a:xfrm>
          <a:off x="3746500" y="168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142318</xdr:rowOff>
    </xdr:from>
    <xdr:ext cx="534377" cy="259045"/>
    <xdr:sp macro="" textlink="">
      <xdr:nvSpPr>
        <xdr:cNvPr id="256" name="テキスト ボックス 255"/>
        <xdr:cNvSpPr txBox="1"/>
      </xdr:nvSpPr>
      <xdr:spPr>
        <a:xfrm>
          <a:off x="3530111" y="169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26907</xdr:rowOff>
    </xdr:from>
    <xdr:to>
      <xdr:col>15</xdr:col>
      <xdr:colOff>101600</xdr:colOff>
      <xdr:row>98</xdr:row>
      <xdr:rowOff>128507</xdr:rowOff>
    </xdr:to>
    <xdr:sp macro="" textlink="">
      <xdr:nvSpPr>
        <xdr:cNvPr id="257" name="楕円 256"/>
        <xdr:cNvSpPr/>
      </xdr:nvSpPr>
      <xdr:spPr>
        <a:xfrm>
          <a:off x="2857500" y="168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119634</xdr:rowOff>
    </xdr:from>
    <xdr:ext cx="534377" cy="259045"/>
    <xdr:sp macro="" textlink="">
      <xdr:nvSpPr>
        <xdr:cNvPr id="258" name="テキスト ボックス 257"/>
        <xdr:cNvSpPr txBox="1"/>
      </xdr:nvSpPr>
      <xdr:spPr>
        <a:xfrm>
          <a:off x="2641111" y="16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26268</xdr:rowOff>
    </xdr:from>
    <xdr:to>
      <xdr:col>10</xdr:col>
      <xdr:colOff>165100</xdr:colOff>
      <xdr:row>98</xdr:row>
      <xdr:rowOff>127868</xdr:rowOff>
    </xdr:to>
    <xdr:sp macro="" textlink="">
      <xdr:nvSpPr>
        <xdr:cNvPr id="259" name="楕円 258"/>
        <xdr:cNvSpPr/>
      </xdr:nvSpPr>
      <xdr:spPr>
        <a:xfrm>
          <a:off x="1968500" y="168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118995</xdr:rowOff>
    </xdr:from>
    <xdr:ext cx="534377" cy="259045"/>
    <xdr:sp macro="" textlink="">
      <xdr:nvSpPr>
        <xdr:cNvPr id="260" name="テキスト ボックス 259"/>
        <xdr:cNvSpPr txBox="1"/>
      </xdr:nvSpPr>
      <xdr:spPr>
        <a:xfrm>
          <a:off x="1752111" y="1692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24986</xdr:rowOff>
    </xdr:from>
    <xdr:to>
      <xdr:col>6</xdr:col>
      <xdr:colOff>38100</xdr:colOff>
      <xdr:row>98</xdr:row>
      <xdr:rowOff>126586</xdr:rowOff>
    </xdr:to>
    <xdr:sp macro="" textlink="">
      <xdr:nvSpPr>
        <xdr:cNvPr id="261" name="楕円 260"/>
        <xdr:cNvSpPr/>
      </xdr:nvSpPr>
      <xdr:spPr>
        <a:xfrm>
          <a:off x="1079500" y="168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117713</xdr:rowOff>
    </xdr:from>
    <xdr:ext cx="534377" cy="259045"/>
    <xdr:sp macro="" textlink="">
      <xdr:nvSpPr>
        <xdr:cNvPr id="262" name="テキスト ボックス 261"/>
        <xdr:cNvSpPr txBox="1"/>
      </xdr:nvSpPr>
      <xdr:spPr>
        <a:xfrm>
          <a:off x="863111" y="169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11049</xdr:rowOff>
    </xdr:from>
    <xdr:to>
      <xdr:col>55</xdr:col>
      <xdr:colOff>0</xdr:colOff>
      <xdr:row>39</xdr:row>
      <xdr:rowOff>12065</xdr:rowOff>
    </xdr:to>
    <xdr:cxnSp macro="">
      <xdr:nvCxnSpPr>
        <xdr:cNvPr id="291" name="直線コネクタ 290"/>
        <xdr:cNvCxnSpPr/>
      </xdr:nvCxnSpPr>
      <xdr:spPr>
        <a:xfrm flipV="1">
          <a:off x="9639300" y="6697599"/>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xdr:rowOff>
    </xdr:from>
    <xdr:to>
      <xdr:col>50</xdr:col>
      <xdr:colOff>114300</xdr:colOff>
      <xdr:row>39</xdr:row>
      <xdr:rowOff>12954</xdr:rowOff>
    </xdr:to>
    <xdr:cxnSp macro="">
      <xdr:nvCxnSpPr>
        <xdr:cNvPr id="294" name="直線コネクタ 293"/>
        <xdr:cNvCxnSpPr/>
      </xdr:nvCxnSpPr>
      <xdr:spPr>
        <a:xfrm flipV="1">
          <a:off x="8750300" y="669861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12954</xdr:rowOff>
    </xdr:from>
    <xdr:to>
      <xdr:col>45</xdr:col>
      <xdr:colOff>177800</xdr:colOff>
      <xdr:row>39</xdr:row>
      <xdr:rowOff>13716</xdr:rowOff>
    </xdr:to>
    <xdr:cxnSp macro="">
      <xdr:nvCxnSpPr>
        <xdr:cNvPr id="297" name="直線コネクタ 296"/>
        <xdr:cNvCxnSpPr/>
      </xdr:nvCxnSpPr>
      <xdr:spPr>
        <a:xfrm flipV="1">
          <a:off x="7861300" y="66995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13716</xdr:rowOff>
    </xdr:from>
    <xdr:to>
      <xdr:col>41</xdr:col>
      <xdr:colOff>50800</xdr:colOff>
      <xdr:row>39</xdr:row>
      <xdr:rowOff>14478</xdr:rowOff>
    </xdr:to>
    <xdr:cxnSp macro="">
      <xdr:nvCxnSpPr>
        <xdr:cNvPr id="300" name="直線コネクタ 299"/>
        <xdr:cNvCxnSpPr/>
      </xdr:nvCxnSpPr>
      <xdr:spPr>
        <a:xfrm flipV="1">
          <a:off x="6972300" y="67002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4" name="テキスト ボックス 303"/>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131699</xdr:rowOff>
    </xdr:from>
    <xdr:to>
      <xdr:col>55</xdr:col>
      <xdr:colOff>50800</xdr:colOff>
      <xdr:row>39</xdr:row>
      <xdr:rowOff>61849</xdr:rowOff>
    </xdr:to>
    <xdr:sp macro="" textlink="">
      <xdr:nvSpPr>
        <xdr:cNvPr id="310" name="楕円 309"/>
        <xdr:cNvSpPr/>
      </xdr:nvSpPr>
      <xdr:spPr>
        <a:xfrm>
          <a:off x="104267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46626</xdr:rowOff>
    </xdr:from>
    <xdr:ext cx="378565" cy="259045"/>
    <xdr:sp macro="" textlink="">
      <xdr:nvSpPr>
        <xdr:cNvPr id="311" name="労働費該当値テキスト"/>
        <xdr:cNvSpPr txBox="1"/>
      </xdr:nvSpPr>
      <xdr:spPr>
        <a:xfrm>
          <a:off x="10528300" y="656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132715</xdr:rowOff>
    </xdr:from>
    <xdr:to>
      <xdr:col>50</xdr:col>
      <xdr:colOff>165100</xdr:colOff>
      <xdr:row>39</xdr:row>
      <xdr:rowOff>62865</xdr:rowOff>
    </xdr:to>
    <xdr:sp macro="" textlink="">
      <xdr:nvSpPr>
        <xdr:cNvPr id="312" name="楕円 311"/>
        <xdr:cNvSpPr/>
      </xdr:nvSpPr>
      <xdr:spPr>
        <a:xfrm>
          <a:off x="9588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53992</xdr:rowOff>
    </xdr:from>
    <xdr:ext cx="378565" cy="259045"/>
    <xdr:sp macro="" textlink="">
      <xdr:nvSpPr>
        <xdr:cNvPr id="313" name="テキスト ボックス 312"/>
        <xdr:cNvSpPr txBox="1"/>
      </xdr:nvSpPr>
      <xdr:spPr>
        <a:xfrm>
          <a:off x="9450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133604</xdr:rowOff>
    </xdr:from>
    <xdr:to>
      <xdr:col>46</xdr:col>
      <xdr:colOff>38100</xdr:colOff>
      <xdr:row>39</xdr:row>
      <xdr:rowOff>63754</xdr:rowOff>
    </xdr:to>
    <xdr:sp macro="" textlink="">
      <xdr:nvSpPr>
        <xdr:cNvPr id="314" name="楕円 313"/>
        <xdr:cNvSpPr/>
      </xdr:nvSpPr>
      <xdr:spPr>
        <a:xfrm>
          <a:off x="8699500" y="66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54881</xdr:rowOff>
    </xdr:from>
    <xdr:ext cx="378565" cy="259045"/>
    <xdr:sp macro="" textlink="">
      <xdr:nvSpPr>
        <xdr:cNvPr id="315" name="テキスト ボックス 314"/>
        <xdr:cNvSpPr txBox="1"/>
      </xdr:nvSpPr>
      <xdr:spPr>
        <a:xfrm>
          <a:off x="8561017" y="674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134366</xdr:rowOff>
    </xdr:from>
    <xdr:to>
      <xdr:col>41</xdr:col>
      <xdr:colOff>101600</xdr:colOff>
      <xdr:row>39</xdr:row>
      <xdr:rowOff>64516</xdr:rowOff>
    </xdr:to>
    <xdr:sp macro="" textlink="">
      <xdr:nvSpPr>
        <xdr:cNvPr id="316" name="楕円 315"/>
        <xdr:cNvSpPr/>
      </xdr:nvSpPr>
      <xdr:spPr>
        <a:xfrm>
          <a:off x="78105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55643</xdr:rowOff>
    </xdr:from>
    <xdr:ext cx="378565" cy="259045"/>
    <xdr:sp macro="" textlink="">
      <xdr:nvSpPr>
        <xdr:cNvPr id="317" name="テキスト ボックス 316"/>
        <xdr:cNvSpPr txBox="1"/>
      </xdr:nvSpPr>
      <xdr:spPr>
        <a:xfrm>
          <a:off x="7672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135128</xdr:rowOff>
    </xdr:from>
    <xdr:to>
      <xdr:col>36</xdr:col>
      <xdr:colOff>165100</xdr:colOff>
      <xdr:row>39</xdr:row>
      <xdr:rowOff>65278</xdr:rowOff>
    </xdr:to>
    <xdr:sp macro="" textlink="">
      <xdr:nvSpPr>
        <xdr:cNvPr id="318" name="楕円 317"/>
        <xdr:cNvSpPr/>
      </xdr:nvSpPr>
      <xdr:spPr>
        <a:xfrm>
          <a:off x="6921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56405</xdr:rowOff>
    </xdr:from>
    <xdr:ext cx="378565" cy="259045"/>
    <xdr:sp macro="" textlink="">
      <xdr:nvSpPr>
        <xdr:cNvPr id="319" name="テキスト ボックス 318"/>
        <xdr:cNvSpPr txBox="1"/>
      </xdr:nvSpPr>
      <xdr:spPr>
        <a:xfrm>
          <a:off x="6783017" y="674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919</xdr:rowOff>
    </xdr:from>
    <xdr:to>
      <xdr:col>55</xdr:col>
      <xdr:colOff>0</xdr:colOff>
      <xdr:row>59</xdr:row>
      <xdr:rowOff>4107</xdr:rowOff>
    </xdr:to>
    <xdr:cxnSp macro="">
      <xdr:nvCxnSpPr>
        <xdr:cNvPr id="348" name="直線コネクタ 347"/>
        <xdr:cNvCxnSpPr/>
      </xdr:nvCxnSpPr>
      <xdr:spPr>
        <a:xfrm flipV="1">
          <a:off x="9639300" y="10116469"/>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4107</xdr:rowOff>
    </xdr:from>
    <xdr:to>
      <xdr:col>50</xdr:col>
      <xdr:colOff>114300</xdr:colOff>
      <xdr:row>59</xdr:row>
      <xdr:rowOff>4215</xdr:rowOff>
    </xdr:to>
    <xdr:cxnSp macro="">
      <xdr:nvCxnSpPr>
        <xdr:cNvPr id="351" name="直線コネクタ 350"/>
        <xdr:cNvCxnSpPr/>
      </xdr:nvCxnSpPr>
      <xdr:spPr>
        <a:xfrm flipV="1">
          <a:off x="8750300" y="1011965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4215</xdr:rowOff>
    </xdr:from>
    <xdr:to>
      <xdr:col>45</xdr:col>
      <xdr:colOff>177800</xdr:colOff>
      <xdr:row>59</xdr:row>
      <xdr:rowOff>6286</xdr:rowOff>
    </xdr:to>
    <xdr:cxnSp macro="">
      <xdr:nvCxnSpPr>
        <xdr:cNvPr id="354" name="直線コネクタ 353"/>
        <xdr:cNvCxnSpPr/>
      </xdr:nvCxnSpPr>
      <xdr:spPr>
        <a:xfrm flipV="1">
          <a:off x="7861300" y="10119765"/>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2381</xdr:rowOff>
    </xdr:from>
    <xdr:to>
      <xdr:col>41</xdr:col>
      <xdr:colOff>50800</xdr:colOff>
      <xdr:row>59</xdr:row>
      <xdr:rowOff>6286</xdr:rowOff>
    </xdr:to>
    <xdr:cxnSp macro="">
      <xdr:nvCxnSpPr>
        <xdr:cNvPr id="357" name="直線コネクタ 356"/>
        <xdr:cNvCxnSpPr/>
      </xdr:nvCxnSpPr>
      <xdr:spPr>
        <a:xfrm>
          <a:off x="6972300" y="10117931"/>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121569</xdr:rowOff>
    </xdr:from>
    <xdr:to>
      <xdr:col>55</xdr:col>
      <xdr:colOff>50800</xdr:colOff>
      <xdr:row>59</xdr:row>
      <xdr:rowOff>51719</xdr:rowOff>
    </xdr:to>
    <xdr:sp macro="" textlink="">
      <xdr:nvSpPr>
        <xdr:cNvPr id="367" name="楕円 366"/>
        <xdr:cNvSpPr/>
      </xdr:nvSpPr>
      <xdr:spPr>
        <a:xfrm>
          <a:off x="10426700" y="100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34377" cy="259045"/>
    <xdr:sp macro="" textlink="">
      <xdr:nvSpPr>
        <xdr:cNvPr id="368" name="農林水産業費該当値テキスト"/>
        <xdr:cNvSpPr txBox="1"/>
      </xdr:nvSpPr>
      <xdr:spPr>
        <a:xfrm>
          <a:off x="10528300" y="100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124757</xdr:rowOff>
    </xdr:from>
    <xdr:to>
      <xdr:col>50</xdr:col>
      <xdr:colOff>165100</xdr:colOff>
      <xdr:row>59</xdr:row>
      <xdr:rowOff>54907</xdr:rowOff>
    </xdr:to>
    <xdr:sp macro="" textlink="">
      <xdr:nvSpPr>
        <xdr:cNvPr id="369" name="楕円 368"/>
        <xdr:cNvSpPr/>
      </xdr:nvSpPr>
      <xdr:spPr>
        <a:xfrm>
          <a:off x="9588500" y="100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46034</xdr:rowOff>
    </xdr:from>
    <xdr:ext cx="534377" cy="259045"/>
    <xdr:sp macro="" textlink="">
      <xdr:nvSpPr>
        <xdr:cNvPr id="370" name="テキスト ボックス 369"/>
        <xdr:cNvSpPr txBox="1"/>
      </xdr:nvSpPr>
      <xdr:spPr>
        <a:xfrm>
          <a:off x="9372111" y="101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124865</xdr:rowOff>
    </xdr:from>
    <xdr:to>
      <xdr:col>46</xdr:col>
      <xdr:colOff>38100</xdr:colOff>
      <xdr:row>59</xdr:row>
      <xdr:rowOff>55015</xdr:rowOff>
    </xdr:to>
    <xdr:sp macro="" textlink="">
      <xdr:nvSpPr>
        <xdr:cNvPr id="371" name="楕円 370"/>
        <xdr:cNvSpPr/>
      </xdr:nvSpPr>
      <xdr:spPr>
        <a:xfrm>
          <a:off x="8699500" y="100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46142</xdr:rowOff>
    </xdr:from>
    <xdr:ext cx="534377" cy="259045"/>
    <xdr:sp macro="" textlink="">
      <xdr:nvSpPr>
        <xdr:cNvPr id="372" name="テキスト ボックス 371"/>
        <xdr:cNvSpPr txBox="1"/>
      </xdr:nvSpPr>
      <xdr:spPr>
        <a:xfrm>
          <a:off x="8483111" y="101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126936</xdr:rowOff>
    </xdr:from>
    <xdr:to>
      <xdr:col>41</xdr:col>
      <xdr:colOff>101600</xdr:colOff>
      <xdr:row>59</xdr:row>
      <xdr:rowOff>57086</xdr:rowOff>
    </xdr:to>
    <xdr:sp macro="" textlink="">
      <xdr:nvSpPr>
        <xdr:cNvPr id="373" name="楕円 372"/>
        <xdr:cNvSpPr/>
      </xdr:nvSpPr>
      <xdr:spPr>
        <a:xfrm>
          <a:off x="7810500" y="100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48213</xdr:rowOff>
    </xdr:from>
    <xdr:ext cx="534377" cy="259045"/>
    <xdr:sp macro="" textlink="">
      <xdr:nvSpPr>
        <xdr:cNvPr id="374" name="テキスト ボックス 373"/>
        <xdr:cNvSpPr txBox="1"/>
      </xdr:nvSpPr>
      <xdr:spPr>
        <a:xfrm>
          <a:off x="7594111" y="101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123031</xdr:rowOff>
    </xdr:from>
    <xdr:to>
      <xdr:col>36</xdr:col>
      <xdr:colOff>165100</xdr:colOff>
      <xdr:row>59</xdr:row>
      <xdr:rowOff>53181</xdr:rowOff>
    </xdr:to>
    <xdr:sp macro="" textlink="">
      <xdr:nvSpPr>
        <xdr:cNvPr id="375" name="楕円 374"/>
        <xdr:cNvSpPr/>
      </xdr:nvSpPr>
      <xdr:spPr>
        <a:xfrm>
          <a:off x="6921500" y="100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44308</xdr:rowOff>
    </xdr:from>
    <xdr:ext cx="534377" cy="259045"/>
    <xdr:sp macro="" textlink="">
      <xdr:nvSpPr>
        <xdr:cNvPr id="376" name="テキスト ボックス 375"/>
        <xdr:cNvSpPr txBox="1"/>
      </xdr:nvSpPr>
      <xdr:spPr>
        <a:xfrm>
          <a:off x="6705111" y="101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3425</xdr:rowOff>
    </xdr:from>
    <xdr:to>
      <xdr:col>55</xdr:col>
      <xdr:colOff>0</xdr:colOff>
      <xdr:row>79</xdr:row>
      <xdr:rowOff>7950</xdr:rowOff>
    </xdr:to>
    <xdr:cxnSp macro="">
      <xdr:nvCxnSpPr>
        <xdr:cNvPr id="405" name="直線コネクタ 404"/>
        <xdr:cNvCxnSpPr/>
      </xdr:nvCxnSpPr>
      <xdr:spPr>
        <a:xfrm flipV="1">
          <a:off x="9639300" y="13547975"/>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167909</xdr:rowOff>
    </xdr:from>
    <xdr:to>
      <xdr:col>50</xdr:col>
      <xdr:colOff>114300</xdr:colOff>
      <xdr:row>79</xdr:row>
      <xdr:rowOff>7950</xdr:rowOff>
    </xdr:to>
    <xdr:cxnSp macro="">
      <xdr:nvCxnSpPr>
        <xdr:cNvPr id="408" name="直線コネクタ 407"/>
        <xdr:cNvCxnSpPr/>
      </xdr:nvCxnSpPr>
      <xdr:spPr>
        <a:xfrm>
          <a:off x="8750300" y="135410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144797</xdr:rowOff>
    </xdr:from>
    <xdr:to>
      <xdr:col>45</xdr:col>
      <xdr:colOff>177800</xdr:colOff>
      <xdr:row>78</xdr:row>
      <xdr:rowOff>167909</xdr:rowOff>
    </xdr:to>
    <xdr:cxnSp macro="">
      <xdr:nvCxnSpPr>
        <xdr:cNvPr id="411" name="直線コネクタ 410"/>
        <xdr:cNvCxnSpPr/>
      </xdr:nvCxnSpPr>
      <xdr:spPr>
        <a:xfrm>
          <a:off x="7861300" y="13517897"/>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144797</xdr:rowOff>
    </xdr:from>
    <xdr:to>
      <xdr:col>41</xdr:col>
      <xdr:colOff>50800</xdr:colOff>
      <xdr:row>79</xdr:row>
      <xdr:rowOff>11889</xdr:rowOff>
    </xdr:to>
    <xdr:cxnSp macro="">
      <xdr:nvCxnSpPr>
        <xdr:cNvPr id="414" name="直線コネクタ 413"/>
        <xdr:cNvCxnSpPr/>
      </xdr:nvCxnSpPr>
      <xdr:spPr>
        <a:xfrm flipV="1">
          <a:off x="6972300" y="13517897"/>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124075</xdr:rowOff>
    </xdr:from>
    <xdr:to>
      <xdr:col>55</xdr:col>
      <xdr:colOff>50800</xdr:colOff>
      <xdr:row>79</xdr:row>
      <xdr:rowOff>54225</xdr:rowOff>
    </xdr:to>
    <xdr:sp macro="" textlink="">
      <xdr:nvSpPr>
        <xdr:cNvPr id="424" name="楕円 423"/>
        <xdr:cNvSpPr/>
      </xdr:nvSpPr>
      <xdr:spPr>
        <a:xfrm>
          <a:off x="10426700" y="134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39002</xdr:rowOff>
    </xdr:from>
    <xdr:ext cx="534377" cy="259045"/>
    <xdr:sp macro="" textlink="">
      <xdr:nvSpPr>
        <xdr:cNvPr id="425" name="商工費該当値テキスト"/>
        <xdr:cNvSpPr txBox="1"/>
      </xdr:nvSpPr>
      <xdr:spPr>
        <a:xfrm>
          <a:off x="10528300" y="134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128600</xdr:rowOff>
    </xdr:from>
    <xdr:to>
      <xdr:col>50</xdr:col>
      <xdr:colOff>165100</xdr:colOff>
      <xdr:row>79</xdr:row>
      <xdr:rowOff>58750</xdr:rowOff>
    </xdr:to>
    <xdr:sp macro="" textlink="">
      <xdr:nvSpPr>
        <xdr:cNvPr id="426" name="楕円 425"/>
        <xdr:cNvSpPr/>
      </xdr:nvSpPr>
      <xdr:spPr>
        <a:xfrm>
          <a:off x="9588500" y="13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49877</xdr:rowOff>
    </xdr:from>
    <xdr:ext cx="469744" cy="259045"/>
    <xdr:sp macro="" textlink="">
      <xdr:nvSpPr>
        <xdr:cNvPr id="427" name="テキスト ボックス 426"/>
        <xdr:cNvSpPr txBox="1"/>
      </xdr:nvSpPr>
      <xdr:spPr>
        <a:xfrm>
          <a:off x="9404428" y="135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117109</xdr:rowOff>
    </xdr:from>
    <xdr:to>
      <xdr:col>46</xdr:col>
      <xdr:colOff>38100</xdr:colOff>
      <xdr:row>79</xdr:row>
      <xdr:rowOff>47259</xdr:rowOff>
    </xdr:to>
    <xdr:sp macro="" textlink="">
      <xdr:nvSpPr>
        <xdr:cNvPr id="428" name="楕円 427"/>
        <xdr:cNvSpPr/>
      </xdr:nvSpPr>
      <xdr:spPr>
        <a:xfrm>
          <a:off x="8699500" y="134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38386</xdr:rowOff>
    </xdr:from>
    <xdr:ext cx="534377" cy="259045"/>
    <xdr:sp macro="" textlink="">
      <xdr:nvSpPr>
        <xdr:cNvPr id="429" name="テキスト ボックス 428"/>
        <xdr:cNvSpPr txBox="1"/>
      </xdr:nvSpPr>
      <xdr:spPr>
        <a:xfrm>
          <a:off x="8483111" y="135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93997</xdr:rowOff>
    </xdr:from>
    <xdr:to>
      <xdr:col>41</xdr:col>
      <xdr:colOff>101600</xdr:colOff>
      <xdr:row>79</xdr:row>
      <xdr:rowOff>24147</xdr:rowOff>
    </xdr:to>
    <xdr:sp macro="" textlink="">
      <xdr:nvSpPr>
        <xdr:cNvPr id="430" name="楕円 429"/>
        <xdr:cNvSpPr/>
      </xdr:nvSpPr>
      <xdr:spPr>
        <a:xfrm>
          <a:off x="7810500" y="1346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15274</xdr:rowOff>
    </xdr:from>
    <xdr:ext cx="534377" cy="259045"/>
    <xdr:sp macro="" textlink="">
      <xdr:nvSpPr>
        <xdr:cNvPr id="431" name="テキスト ボックス 430"/>
        <xdr:cNvSpPr txBox="1"/>
      </xdr:nvSpPr>
      <xdr:spPr>
        <a:xfrm>
          <a:off x="7594111" y="135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132539</xdr:rowOff>
    </xdr:from>
    <xdr:to>
      <xdr:col>36</xdr:col>
      <xdr:colOff>165100</xdr:colOff>
      <xdr:row>79</xdr:row>
      <xdr:rowOff>62689</xdr:rowOff>
    </xdr:to>
    <xdr:sp macro="" textlink="">
      <xdr:nvSpPr>
        <xdr:cNvPr id="432" name="楕円 431"/>
        <xdr:cNvSpPr/>
      </xdr:nvSpPr>
      <xdr:spPr>
        <a:xfrm>
          <a:off x="6921500" y="135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53816</xdr:rowOff>
    </xdr:from>
    <xdr:ext cx="469744" cy="259045"/>
    <xdr:sp macro="" textlink="">
      <xdr:nvSpPr>
        <xdr:cNvPr id="433" name="テキスト ボックス 432"/>
        <xdr:cNvSpPr txBox="1"/>
      </xdr:nvSpPr>
      <xdr:spPr>
        <a:xfrm>
          <a:off x="6737428" y="135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37703</xdr:rowOff>
    </xdr:from>
    <xdr:to>
      <xdr:col>55</xdr:col>
      <xdr:colOff>0</xdr:colOff>
      <xdr:row>97</xdr:row>
      <xdr:rowOff>79468</xdr:rowOff>
    </xdr:to>
    <xdr:cxnSp macro="">
      <xdr:nvCxnSpPr>
        <xdr:cNvPr id="462" name="直線コネクタ 461"/>
        <xdr:cNvCxnSpPr/>
      </xdr:nvCxnSpPr>
      <xdr:spPr>
        <a:xfrm>
          <a:off x="9639300" y="16496903"/>
          <a:ext cx="838200" cy="2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37703</xdr:rowOff>
    </xdr:from>
    <xdr:to>
      <xdr:col>50</xdr:col>
      <xdr:colOff>114300</xdr:colOff>
      <xdr:row>97</xdr:row>
      <xdr:rowOff>121938</xdr:rowOff>
    </xdr:to>
    <xdr:cxnSp macro="">
      <xdr:nvCxnSpPr>
        <xdr:cNvPr id="465" name="直線コネクタ 464"/>
        <xdr:cNvCxnSpPr/>
      </xdr:nvCxnSpPr>
      <xdr:spPr>
        <a:xfrm flipV="1">
          <a:off x="8750300" y="16496903"/>
          <a:ext cx="889000" cy="2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121938</xdr:rowOff>
    </xdr:from>
    <xdr:to>
      <xdr:col>45</xdr:col>
      <xdr:colOff>177800</xdr:colOff>
      <xdr:row>97</xdr:row>
      <xdr:rowOff>152902</xdr:rowOff>
    </xdr:to>
    <xdr:cxnSp macro="">
      <xdr:nvCxnSpPr>
        <xdr:cNvPr id="468" name="直線コネクタ 467"/>
        <xdr:cNvCxnSpPr/>
      </xdr:nvCxnSpPr>
      <xdr:spPr>
        <a:xfrm flipV="1">
          <a:off x="7861300" y="16752588"/>
          <a:ext cx="8890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152902</xdr:rowOff>
    </xdr:from>
    <xdr:to>
      <xdr:col>41</xdr:col>
      <xdr:colOff>50800</xdr:colOff>
      <xdr:row>97</xdr:row>
      <xdr:rowOff>165974</xdr:rowOff>
    </xdr:to>
    <xdr:cxnSp macro="">
      <xdr:nvCxnSpPr>
        <xdr:cNvPr id="471" name="直線コネクタ 470"/>
        <xdr:cNvCxnSpPr/>
      </xdr:nvCxnSpPr>
      <xdr:spPr>
        <a:xfrm flipV="1">
          <a:off x="6972300" y="16783552"/>
          <a:ext cx="889000" cy="1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28668</xdr:rowOff>
    </xdr:from>
    <xdr:to>
      <xdr:col>55</xdr:col>
      <xdr:colOff>50800</xdr:colOff>
      <xdr:row>97</xdr:row>
      <xdr:rowOff>130268</xdr:rowOff>
    </xdr:to>
    <xdr:sp macro="" textlink="">
      <xdr:nvSpPr>
        <xdr:cNvPr id="481" name="楕円 480"/>
        <xdr:cNvSpPr/>
      </xdr:nvSpPr>
      <xdr:spPr>
        <a:xfrm>
          <a:off x="10426700" y="166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7095</xdr:rowOff>
    </xdr:from>
    <xdr:ext cx="534377" cy="259045"/>
    <xdr:sp macro="" textlink="">
      <xdr:nvSpPr>
        <xdr:cNvPr id="482" name="土木費該当値テキスト"/>
        <xdr:cNvSpPr txBox="1"/>
      </xdr:nvSpPr>
      <xdr:spPr>
        <a:xfrm>
          <a:off x="10528300" y="166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158353</xdr:rowOff>
    </xdr:from>
    <xdr:to>
      <xdr:col>50</xdr:col>
      <xdr:colOff>165100</xdr:colOff>
      <xdr:row>96</xdr:row>
      <xdr:rowOff>88503</xdr:rowOff>
    </xdr:to>
    <xdr:sp macro="" textlink="">
      <xdr:nvSpPr>
        <xdr:cNvPr id="483" name="楕円 482"/>
        <xdr:cNvSpPr/>
      </xdr:nvSpPr>
      <xdr:spPr>
        <a:xfrm>
          <a:off x="9588500" y="1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79630</xdr:rowOff>
    </xdr:from>
    <xdr:ext cx="599010" cy="259045"/>
    <xdr:sp macro="" textlink="">
      <xdr:nvSpPr>
        <xdr:cNvPr id="484" name="テキスト ボックス 483"/>
        <xdr:cNvSpPr txBox="1"/>
      </xdr:nvSpPr>
      <xdr:spPr>
        <a:xfrm>
          <a:off x="9339795" y="1653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71138</xdr:rowOff>
    </xdr:from>
    <xdr:to>
      <xdr:col>46</xdr:col>
      <xdr:colOff>38100</xdr:colOff>
      <xdr:row>98</xdr:row>
      <xdr:rowOff>1288</xdr:rowOff>
    </xdr:to>
    <xdr:sp macro="" textlink="">
      <xdr:nvSpPr>
        <xdr:cNvPr id="485" name="楕円 484"/>
        <xdr:cNvSpPr/>
      </xdr:nvSpPr>
      <xdr:spPr>
        <a:xfrm>
          <a:off x="8699500" y="167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163865</xdr:rowOff>
    </xdr:from>
    <xdr:ext cx="534377" cy="259045"/>
    <xdr:sp macro="" textlink="">
      <xdr:nvSpPr>
        <xdr:cNvPr id="486" name="テキスト ボックス 485"/>
        <xdr:cNvSpPr txBox="1"/>
      </xdr:nvSpPr>
      <xdr:spPr>
        <a:xfrm>
          <a:off x="8483111" y="167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102102</xdr:rowOff>
    </xdr:from>
    <xdr:to>
      <xdr:col>41</xdr:col>
      <xdr:colOff>101600</xdr:colOff>
      <xdr:row>98</xdr:row>
      <xdr:rowOff>32252</xdr:rowOff>
    </xdr:to>
    <xdr:sp macro="" textlink="">
      <xdr:nvSpPr>
        <xdr:cNvPr id="487" name="楕円 486"/>
        <xdr:cNvSpPr/>
      </xdr:nvSpPr>
      <xdr:spPr>
        <a:xfrm>
          <a:off x="7810500" y="167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23379</xdr:rowOff>
    </xdr:from>
    <xdr:ext cx="534377" cy="259045"/>
    <xdr:sp macro="" textlink="">
      <xdr:nvSpPr>
        <xdr:cNvPr id="488" name="テキスト ボックス 487"/>
        <xdr:cNvSpPr txBox="1"/>
      </xdr:nvSpPr>
      <xdr:spPr>
        <a:xfrm>
          <a:off x="7594111" y="168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115174</xdr:rowOff>
    </xdr:from>
    <xdr:to>
      <xdr:col>36</xdr:col>
      <xdr:colOff>165100</xdr:colOff>
      <xdr:row>98</xdr:row>
      <xdr:rowOff>45324</xdr:rowOff>
    </xdr:to>
    <xdr:sp macro="" textlink="">
      <xdr:nvSpPr>
        <xdr:cNvPr id="489" name="楕円 488"/>
        <xdr:cNvSpPr/>
      </xdr:nvSpPr>
      <xdr:spPr>
        <a:xfrm>
          <a:off x="6921500" y="167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36451</xdr:rowOff>
    </xdr:from>
    <xdr:ext cx="534377" cy="259045"/>
    <xdr:sp macro="" textlink="">
      <xdr:nvSpPr>
        <xdr:cNvPr id="490" name="テキスト ボックス 489"/>
        <xdr:cNvSpPr txBox="1"/>
      </xdr:nvSpPr>
      <xdr:spPr>
        <a:xfrm>
          <a:off x="6705111" y="1683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7689</xdr:rowOff>
    </xdr:from>
    <xdr:to>
      <xdr:col>85</xdr:col>
      <xdr:colOff>127000</xdr:colOff>
      <xdr:row>37</xdr:row>
      <xdr:rowOff>55368</xdr:rowOff>
    </xdr:to>
    <xdr:cxnSp macro="">
      <xdr:nvCxnSpPr>
        <xdr:cNvPr id="521" name="直線コネクタ 520"/>
        <xdr:cNvCxnSpPr/>
      </xdr:nvCxnSpPr>
      <xdr:spPr>
        <a:xfrm flipV="1">
          <a:off x="15481300" y="6351339"/>
          <a:ext cx="8382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16920</xdr:rowOff>
    </xdr:from>
    <xdr:to>
      <xdr:col>81</xdr:col>
      <xdr:colOff>50800</xdr:colOff>
      <xdr:row>37</xdr:row>
      <xdr:rowOff>55368</xdr:rowOff>
    </xdr:to>
    <xdr:cxnSp macro="">
      <xdr:nvCxnSpPr>
        <xdr:cNvPr id="524" name="直線コネクタ 523"/>
        <xdr:cNvCxnSpPr/>
      </xdr:nvCxnSpPr>
      <xdr:spPr>
        <a:xfrm>
          <a:off x="14592300" y="6360570"/>
          <a:ext cx="889000" cy="3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7177</xdr:rowOff>
    </xdr:from>
    <xdr:to>
      <xdr:col>76</xdr:col>
      <xdr:colOff>114300</xdr:colOff>
      <xdr:row>37</xdr:row>
      <xdr:rowOff>16920</xdr:rowOff>
    </xdr:to>
    <xdr:cxnSp macro="">
      <xdr:nvCxnSpPr>
        <xdr:cNvPr id="527" name="直線コネクタ 526"/>
        <xdr:cNvCxnSpPr/>
      </xdr:nvCxnSpPr>
      <xdr:spPr>
        <a:xfrm>
          <a:off x="13703300" y="6007927"/>
          <a:ext cx="889000" cy="3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7177</xdr:rowOff>
    </xdr:from>
    <xdr:to>
      <xdr:col>71</xdr:col>
      <xdr:colOff>177800</xdr:colOff>
      <xdr:row>37</xdr:row>
      <xdr:rowOff>55303</xdr:rowOff>
    </xdr:to>
    <xdr:cxnSp macro="">
      <xdr:nvCxnSpPr>
        <xdr:cNvPr id="530" name="直線コネクタ 529"/>
        <xdr:cNvCxnSpPr/>
      </xdr:nvCxnSpPr>
      <xdr:spPr>
        <a:xfrm flipV="1">
          <a:off x="12814300" y="6007927"/>
          <a:ext cx="889000" cy="39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150080</xdr:rowOff>
    </xdr:from>
    <xdr:ext cx="534377" cy="259045"/>
    <xdr:sp macro="" textlink="">
      <xdr:nvSpPr>
        <xdr:cNvPr id="532" name="テキスト ボックス 531"/>
        <xdr:cNvSpPr txBox="1"/>
      </xdr:nvSpPr>
      <xdr:spPr>
        <a:xfrm>
          <a:off x="13436111" y="61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128339</xdr:rowOff>
    </xdr:from>
    <xdr:to>
      <xdr:col>85</xdr:col>
      <xdr:colOff>177800</xdr:colOff>
      <xdr:row>37</xdr:row>
      <xdr:rowOff>58489</xdr:rowOff>
    </xdr:to>
    <xdr:sp macro="" textlink="">
      <xdr:nvSpPr>
        <xdr:cNvPr id="540" name="楕円 539"/>
        <xdr:cNvSpPr/>
      </xdr:nvSpPr>
      <xdr:spPr>
        <a:xfrm>
          <a:off x="16268700" y="63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106766</xdr:rowOff>
    </xdr:from>
    <xdr:ext cx="534377" cy="259045"/>
    <xdr:sp macro="" textlink="">
      <xdr:nvSpPr>
        <xdr:cNvPr id="541" name="消防費該当値テキスト"/>
        <xdr:cNvSpPr txBox="1"/>
      </xdr:nvSpPr>
      <xdr:spPr>
        <a:xfrm>
          <a:off x="16370300" y="62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4568</xdr:rowOff>
    </xdr:from>
    <xdr:to>
      <xdr:col>81</xdr:col>
      <xdr:colOff>101600</xdr:colOff>
      <xdr:row>37</xdr:row>
      <xdr:rowOff>106168</xdr:rowOff>
    </xdr:to>
    <xdr:sp macro="" textlink="">
      <xdr:nvSpPr>
        <xdr:cNvPr id="542" name="楕円 541"/>
        <xdr:cNvSpPr/>
      </xdr:nvSpPr>
      <xdr:spPr>
        <a:xfrm>
          <a:off x="15430500" y="63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97295</xdr:rowOff>
    </xdr:from>
    <xdr:ext cx="534377" cy="259045"/>
    <xdr:sp macro="" textlink="">
      <xdr:nvSpPr>
        <xdr:cNvPr id="543" name="テキスト ボックス 542"/>
        <xdr:cNvSpPr txBox="1"/>
      </xdr:nvSpPr>
      <xdr:spPr>
        <a:xfrm>
          <a:off x="15214111" y="644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137570</xdr:rowOff>
    </xdr:from>
    <xdr:to>
      <xdr:col>76</xdr:col>
      <xdr:colOff>165100</xdr:colOff>
      <xdr:row>37</xdr:row>
      <xdr:rowOff>67720</xdr:rowOff>
    </xdr:to>
    <xdr:sp macro="" textlink="">
      <xdr:nvSpPr>
        <xdr:cNvPr id="544" name="楕円 543"/>
        <xdr:cNvSpPr/>
      </xdr:nvSpPr>
      <xdr:spPr>
        <a:xfrm>
          <a:off x="14541500" y="63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58847</xdr:rowOff>
    </xdr:from>
    <xdr:ext cx="534377" cy="259045"/>
    <xdr:sp macro="" textlink="">
      <xdr:nvSpPr>
        <xdr:cNvPr id="545" name="テキスト ボックス 544"/>
        <xdr:cNvSpPr txBox="1"/>
      </xdr:nvSpPr>
      <xdr:spPr>
        <a:xfrm>
          <a:off x="14325111" y="640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127827</xdr:rowOff>
    </xdr:from>
    <xdr:to>
      <xdr:col>72</xdr:col>
      <xdr:colOff>38100</xdr:colOff>
      <xdr:row>35</xdr:row>
      <xdr:rowOff>57977</xdr:rowOff>
    </xdr:to>
    <xdr:sp macro="" textlink="">
      <xdr:nvSpPr>
        <xdr:cNvPr id="546" name="楕円 545"/>
        <xdr:cNvSpPr/>
      </xdr:nvSpPr>
      <xdr:spPr>
        <a:xfrm>
          <a:off x="13652500" y="59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74504</xdr:rowOff>
    </xdr:from>
    <xdr:ext cx="534377" cy="259045"/>
    <xdr:sp macro="" textlink="">
      <xdr:nvSpPr>
        <xdr:cNvPr id="547" name="テキスト ボックス 546"/>
        <xdr:cNvSpPr txBox="1"/>
      </xdr:nvSpPr>
      <xdr:spPr>
        <a:xfrm>
          <a:off x="13436111" y="57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4503</xdr:rowOff>
    </xdr:from>
    <xdr:to>
      <xdr:col>67</xdr:col>
      <xdr:colOff>101600</xdr:colOff>
      <xdr:row>37</xdr:row>
      <xdr:rowOff>106103</xdr:rowOff>
    </xdr:to>
    <xdr:sp macro="" textlink="">
      <xdr:nvSpPr>
        <xdr:cNvPr id="548" name="楕円 547"/>
        <xdr:cNvSpPr/>
      </xdr:nvSpPr>
      <xdr:spPr>
        <a:xfrm>
          <a:off x="12763500" y="63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97230</xdr:rowOff>
    </xdr:from>
    <xdr:ext cx="534377" cy="259045"/>
    <xdr:sp macro="" textlink="">
      <xdr:nvSpPr>
        <xdr:cNvPr id="549" name="テキスト ボックス 548"/>
        <xdr:cNvSpPr txBox="1"/>
      </xdr:nvSpPr>
      <xdr:spPr>
        <a:xfrm>
          <a:off x="12547111" y="64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47830</xdr:rowOff>
    </xdr:from>
    <xdr:to>
      <xdr:col>85</xdr:col>
      <xdr:colOff>127000</xdr:colOff>
      <xdr:row>58</xdr:row>
      <xdr:rowOff>101653</xdr:rowOff>
    </xdr:to>
    <xdr:cxnSp macro="">
      <xdr:nvCxnSpPr>
        <xdr:cNvPr id="578" name="直線コネクタ 577"/>
        <xdr:cNvCxnSpPr/>
      </xdr:nvCxnSpPr>
      <xdr:spPr>
        <a:xfrm flipV="1">
          <a:off x="15481300" y="9991930"/>
          <a:ext cx="838200" cy="5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68489</xdr:rowOff>
    </xdr:from>
    <xdr:to>
      <xdr:col>81</xdr:col>
      <xdr:colOff>50800</xdr:colOff>
      <xdr:row>58</xdr:row>
      <xdr:rowOff>101653</xdr:rowOff>
    </xdr:to>
    <xdr:cxnSp macro="">
      <xdr:nvCxnSpPr>
        <xdr:cNvPr id="581" name="直線コネクタ 580"/>
        <xdr:cNvCxnSpPr/>
      </xdr:nvCxnSpPr>
      <xdr:spPr>
        <a:xfrm>
          <a:off x="14592300" y="10012589"/>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68489</xdr:rowOff>
    </xdr:from>
    <xdr:to>
      <xdr:col>76</xdr:col>
      <xdr:colOff>114300</xdr:colOff>
      <xdr:row>58</xdr:row>
      <xdr:rowOff>70522</xdr:rowOff>
    </xdr:to>
    <xdr:cxnSp macro="">
      <xdr:nvCxnSpPr>
        <xdr:cNvPr id="584" name="直線コネクタ 583"/>
        <xdr:cNvCxnSpPr/>
      </xdr:nvCxnSpPr>
      <xdr:spPr>
        <a:xfrm flipV="1">
          <a:off x="13703300" y="10012589"/>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70522</xdr:rowOff>
    </xdr:from>
    <xdr:to>
      <xdr:col>71</xdr:col>
      <xdr:colOff>177800</xdr:colOff>
      <xdr:row>58</xdr:row>
      <xdr:rowOff>104109</xdr:rowOff>
    </xdr:to>
    <xdr:cxnSp macro="">
      <xdr:nvCxnSpPr>
        <xdr:cNvPr id="587" name="直線コネクタ 586"/>
        <xdr:cNvCxnSpPr/>
      </xdr:nvCxnSpPr>
      <xdr:spPr>
        <a:xfrm flipV="1">
          <a:off x="12814300" y="10014622"/>
          <a:ext cx="889000" cy="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168480</xdr:rowOff>
    </xdr:from>
    <xdr:to>
      <xdr:col>85</xdr:col>
      <xdr:colOff>177800</xdr:colOff>
      <xdr:row>58</xdr:row>
      <xdr:rowOff>98630</xdr:rowOff>
    </xdr:to>
    <xdr:sp macro="" textlink="">
      <xdr:nvSpPr>
        <xdr:cNvPr id="597" name="楕円 596"/>
        <xdr:cNvSpPr/>
      </xdr:nvSpPr>
      <xdr:spPr>
        <a:xfrm>
          <a:off x="16268700" y="99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34377" cy="259045"/>
    <xdr:sp macro="" textlink="">
      <xdr:nvSpPr>
        <xdr:cNvPr id="598" name="教育費該当値テキスト"/>
        <xdr:cNvSpPr txBox="1"/>
      </xdr:nvSpPr>
      <xdr:spPr>
        <a:xfrm>
          <a:off x="16370300" y="9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50853</xdr:rowOff>
    </xdr:from>
    <xdr:to>
      <xdr:col>81</xdr:col>
      <xdr:colOff>101600</xdr:colOff>
      <xdr:row>58</xdr:row>
      <xdr:rowOff>152453</xdr:rowOff>
    </xdr:to>
    <xdr:sp macro="" textlink="">
      <xdr:nvSpPr>
        <xdr:cNvPr id="599" name="楕円 598"/>
        <xdr:cNvSpPr/>
      </xdr:nvSpPr>
      <xdr:spPr>
        <a:xfrm>
          <a:off x="15430500" y="99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143580</xdr:rowOff>
    </xdr:from>
    <xdr:ext cx="534377" cy="259045"/>
    <xdr:sp macro="" textlink="">
      <xdr:nvSpPr>
        <xdr:cNvPr id="600" name="テキスト ボックス 599"/>
        <xdr:cNvSpPr txBox="1"/>
      </xdr:nvSpPr>
      <xdr:spPr>
        <a:xfrm>
          <a:off x="15214111" y="1008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17689</xdr:rowOff>
    </xdr:from>
    <xdr:to>
      <xdr:col>76</xdr:col>
      <xdr:colOff>165100</xdr:colOff>
      <xdr:row>58</xdr:row>
      <xdr:rowOff>119289</xdr:rowOff>
    </xdr:to>
    <xdr:sp macro="" textlink="">
      <xdr:nvSpPr>
        <xdr:cNvPr id="601" name="楕円 600"/>
        <xdr:cNvSpPr/>
      </xdr:nvSpPr>
      <xdr:spPr>
        <a:xfrm>
          <a:off x="14541500" y="99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110416</xdr:rowOff>
    </xdr:from>
    <xdr:ext cx="534377" cy="259045"/>
    <xdr:sp macro="" textlink="">
      <xdr:nvSpPr>
        <xdr:cNvPr id="602" name="テキスト ボックス 601"/>
        <xdr:cNvSpPr txBox="1"/>
      </xdr:nvSpPr>
      <xdr:spPr>
        <a:xfrm>
          <a:off x="14325111" y="100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19722</xdr:rowOff>
    </xdr:from>
    <xdr:to>
      <xdr:col>72</xdr:col>
      <xdr:colOff>38100</xdr:colOff>
      <xdr:row>58</xdr:row>
      <xdr:rowOff>121322</xdr:rowOff>
    </xdr:to>
    <xdr:sp macro="" textlink="">
      <xdr:nvSpPr>
        <xdr:cNvPr id="603" name="楕円 602"/>
        <xdr:cNvSpPr/>
      </xdr:nvSpPr>
      <xdr:spPr>
        <a:xfrm>
          <a:off x="13652500" y="99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112449</xdr:rowOff>
    </xdr:from>
    <xdr:ext cx="534377" cy="259045"/>
    <xdr:sp macro="" textlink="">
      <xdr:nvSpPr>
        <xdr:cNvPr id="604" name="テキスト ボックス 603"/>
        <xdr:cNvSpPr txBox="1"/>
      </xdr:nvSpPr>
      <xdr:spPr>
        <a:xfrm>
          <a:off x="13436111" y="100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53309</xdr:rowOff>
    </xdr:from>
    <xdr:to>
      <xdr:col>67</xdr:col>
      <xdr:colOff>101600</xdr:colOff>
      <xdr:row>58</xdr:row>
      <xdr:rowOff>154909</xdr:rowOff>
    </xdr:to>
    <xdr:sp macro="" textlink="">
      <xdr:nvSpPr>
        <xdr:cNvPr id="605" name="楕円 604"/>
        <xdr:cNvSpPr/>
      </xdr:nvSpPr>
      <xdr:spPr>
        <a:xfrm>
          <a:off x="12763500" y="99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146036</xdr:rowOff>
    </xdr:from>
    <xdr:ext cx="534377" cy="259045"/>
    <xdr:sp macro="" textlink="">
      <xdr:nvSpPr>
        <xdr:cNvPr id="606" name="テキスト ボックス 605"/>
        <xdr:cNvSpPr txBox="1"/>
      </xdr:nvSpPr>
      <xdr:spPr>
        <a:xfrm>
          <a:off x="12547111" y="100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67461</xdr:rowOff>
    </xdr:from>
    <xdr:to>
      <xdr:col>85</xdr:col>
      <xdr:colOff>127000</xdr:colOff>
      <xdr:row>79</xdr:row>
      <xdr:rowOff>89151</xdr:rowOff>
    </xdr:to>
    <xdr:cxnSp macro="">
      <xdr:nvCxnSpPr>
        <xdr:cNvPr id="637" name="直線コネクタ 636"/>
        <xdr:cNvCxnSpPr/>
      </xdr:nvCxnSpPr>
      <xdr:spPr>
        <a:xfrm flipV="1">
          <a:off x="15481300" y="13612011"/>
          <a:ext cx="838200" cy="2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89151</xdr:rowOff>
    </xdr:from>
    <xdr:to>
      <xdr:col>81</xdr:col>
      <xdr:colOff>50800</xdr:colOff>
      <xdr:row>79</xdr:row>
      <xdr:rowOff>97171</xdr:rowOff>
    </xdr:to>
    <xdr:cxnSp macro="">
      <xdr:nvCxnSpPr>
        <xdr:cNvPr id="640" name="直線コネクタ 639"/>
        <xdr:cNvCxnSpPr/>
      </xdr:nvCxnSpPr>
      <xdr:spPr>
        <a:xfrm flipV="1">
          <a:off x="14592300" y="13633701"/>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97171</xdr:rowOff>
    </xdr:from>
    <xdr:to>
      <xdr:col>76</xdr:col>
      <xdr:colOff>114300</xdr:colOff>
      <xdr:row>79</xdr:row>
      <xdr:rowOff>98879</xdr:rowOff>
    </xdr:to>
    <xdr:cxnSp macro="">
      <xdr:nvCxnSpPr>
        <xdr:cNvPr id="643" name="直線コネクタ 642"/>
        <xdr:cNvCxnSpPr/>
      </xdr:nvCxnSpPr>
      <xdr:spPr>
        <a:xfrm flipV="1">
          <a:off x="13703300" y="13641721"/>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97064</xdr:rowOff>
    </xdr:from>
    <xdr:to>
      <xdr:col>71</xdr:col>
      <xdr:colOff>177800</xdr:colOff>
      <xdr:row>79</xdr:row>
      <xdr:rowOff>98879</xdr:rowOff>
    </xdr:to>
    <xdr:cxnSp macro="">
      <xdr:nvCxnSpPr>
        <xdr:cNvPr id="646" name="直線コネクタ 645"/>
        <xdr:cNvCxnSpPr/>
      </xdr:nvCxnSpPr>
      <xdr:spPr>
        <a:xfrm>
          <a:off x="12814300" y="13641614"/>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16661</xdr:rowOff>
    </xdr:from>
    <xdr:to>
      <xdr:col>85</xdr:col>
      <xdr:colOff>177800</xdr:colOff>
      <xdr:row>79</xdr:row>
      <xdr:rowOff>118261</xdr:rowOff>
    </xdr:to>
    <xdr:sp macro="" textlink="">
      <xdr:nvSpPr>
        <xdr:cNvPr id="656" name="楕円 655"/>
        <xdr:cNvSpPr/>
      </xdr:nvSpPr>
      <xdr:spPr>
        <a:xfrm>
          <a:off x="16268700" y="135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147488</xdr:rowOff>
    </xdr:from>
    <xdr:ext cx="534377" cy="259045"/>
    <xdr:sp macro="" textlink="">
      <xdr:nvSpPr>
        <xdr:cNvPr id="657" name="災害復旧費該当値テキスト"/>
        <xdr:cNvSpPr txBox="1"/>
      </xdr:nvSpPr>
      <xdr:spPr>
        <a:xfrm>
          <a:off x="16370300" y="133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38351</xdr:rowOff>
    </xdr:from>
    <xdr:to>
      <xdr:col>81</xdr:col>
      <xdr:colOff>101600</xdr:colOff>
      <xdr:row>79</xdr:row>
      <xdr:rowOff>139951</xdr:rowOff>
    </xdr:to>
    <xdr:sp macro="" textlink="">
      <xdr:nvSpPr>
        <xdr:cNvPr id="658" name="楕円 657"/>
        <xdr:cNvSpPr/>
      </xdr:nvSpPr>
      <xdr:spPr>
        <a:xfrm>
          <a:off x="15430500" y="135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131078</xdr:rowOff>
    </xdr:from>
    <xdr:ext cx="469744" cy="259045"/>
    <xdr:sp macro="" textlink="">
      <xdr:nvSpPr>
        <xdr:cNvPr id="659" name="テキスト ボックス 658"/>
        <xdr:cNvSpPr txBox="1"/>
      </xdr:nvSpPr>
      <xdr:spPr>
        <a:xfrm>
          <a:off x="15246428" y="136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46371</xdr:rowOff>
    </xdr:from>
    <xdr:to>
      <xdr:col>76</xdr:col>
      <xdr:colOff>165100</xdr:colOff>
      <xdr:row>79</xdr:row>
      <xdr:rowOff>147971</xdr:rowOff>
    </xdr:to>
    <xdr:sp macro="" textlink="">
      <xdr:nvSpPr>
        <xdr:cNvPr id="660" name="楕円 659"/>
        <xdr:cNvSpPr/>
      </xdr:nvSpPr>
      <xdr:spPr>
        <a:xfrm>
          <a:off x="14541500" y="13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139098</xdr:rowOff>
    </xdr:from>
    <xdr:ext cx="469744" cy="259045"/>
    <xdr:sp macro="" textlink="">
      <xdr:nvSpPr>
        <xdr:cNvPr id="661" name="テキスト ボックス 660"/>
        <xdr:cNvSpPr txBox="1"/>
      </xdr:nvSpPr>
      <xdr:spPr>
        <a:xfrm>
          <a:off x="14357428" y="1368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46264</xdr:rowOff>
    </xdr:from>
    <xdr:to>
      <xdr:col>67</xdr:col>
      <xdr:colOff>101600</xdr:colOff>
      <xdr:row>79</xdr:row>
      <xdr:rowOff>147864</xdr:rowOff>
    </xdr:to>
    <xdr:sp macro="" textlink="">
      <xdr:nvSpPr>
        <xdr:cNvPr id="664" name="楕円 663"/>
        <xdr:cNvSpPr/>
      </xdr:nvSpPr>
      <xdr:spPr>
        <a:xfrm>
          <a:off x="127635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138991</xdr:rowOff>
    </xdr:from>
    <xdr:ext cx="469744" cy="259045"/>
    <xdr:sp macro="" textlink="">
      <xdr:nvSpPr>
        <xdr:cNvPr id="665" name="テキスト ボックス 664"/>
        <xdr:cNvSpPr txBox="1"/>
      </xdr:nvSpPr>
      <xdr:spPr>
        <a:xfrm>
          <a:off x="12579428" y="136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53053</xdr:rowOff>
    </xdr:from>
    <xdr:to>
      <xdr:col>85</xdr:col>
      <xdr:colOff>127000</xdr:colOff>
      <xdr:row>97</xdr:row>
      <xdr:rowOff>60013</xdr:rowOff>
    </xdr:to>
    <xdr:cxnSp macro="">
      <xdr:nvCxnSpPr>
        <xdr:cNvPr id="694" name="直線コネクタ 693"/>
        <xdr:cNvCxnSpPr/>
      </xdr:nvCxnSpPr>
      <xdr:spPr>
        <a:xfrm>
          <a:off x="15481300" y="16683703"/>
          <a:ext cx="8382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8468</xdr:rowOff>
    </xdr:from>
    <xdr:to>
      <xdr:col>81</xdr:col>
      <xdr:colOff>50800</xdr:colOff>
      <xdr:row>97</xdr:row>
      <xdr:rowOff>53053</xdr:rowOff>
    </xdr:to>
    <xdr:cxnSp macro="">
      <xdr:nvCxnSpPr>
        <xdr:cNvPr id="697" name="直線コネクタ 696"/>
        <xdr:cNvCxnSpPr/>
      </xdr:nvCxnSpPr>
      <xdr:spPr>
        <a:xfrm>
          <a:off x="14592300" y="16639118"/>
          <a:ext cx="8890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8468</xdr:rowOff>
    </xdr:from>
    <xdr:to>
      <xdr:col>76</xdr:col>
      <xdr:colOff>114300</xdr:colOff>
      <xdr:row>97</xdr:row>
      <xdr:rowOff>12412</xdr:rowOff>
    </xdr:to>
    <xdr:cxnSp macro="">
      <xdr:nvCxnSpPr>
        <xdr:cNvPr id="700" name="直線コネクタ 699"/>
        <xdr:cNvCxnSpPr/>
      </xdr:nvCxnSpPr>
      <xdr:spPr>
        <a:xfrm flipV="1">
          <a:off x="13703300" y="16639118"/>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170565</xdr:rowOff>
    </xdr:from>
    <xdr:to>
      <xdr:col>71</xdr:col>
      <xdr:colOff>177800</xdr:colOff>
      <xdr:row>97</xdr:row>
      <xdr:rowOff>12412</xdr:rowOff>
    </xdr:to>
    <xdr:cxnSp macro="">
      <xdr:nvCxnSpPr>
        <xdr:cNvPr id="703" name="直線コネクタ 702"/>
        <xdr:cNvCxnSpPr/>
      </xdr:nvCxnSpPr>
      <xdr:spPr>
        <a:xfrm>
          <a:off x="12814300" y="16629765"/>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7" name="テキスト ボックス 706"/>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9213</xdr:rowOff>
    </xdr:from>
    <xdr:to>
      <xdr:col>85</xdr:col>
      <xdr:colOff>177800</xdr:colOff>
      <xdr:row>97</xdr:row>
      <xdr:rowOff>110813</xdr:rowOff>
    </xdr:to>
    <xdr:sp macro="" textlink="">
      <xdr:nvSpPr>
        <xdr:cNvPr id="713" name="楕円 712"/>
        <xdr:cNvSpPr/>
      </xdr:nvSpPr>
      <xdr:spPr>
        <a:xfrm>
          <a:off x="16268700" y="166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159090</xdr:rowOff>
    </xdr:from>
    <xdr:ext cx="534377" cy="259045"/>
    <xdr:sp macro="" textlink="">
      <xdr:nvSpPr>
        <xdr:cNvPr id="714" name="公債費該当値テキスト"/>
        <xdr:cNvSpPr txBox="1"/>
      </xdr:nvSpPr>
      <xdr:spPr>
        <a:xfrm>
          <a:off x="16370300" y="166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2253</xdr:rowOff>
    </xdr:from>
    <xdr:to>
      <xdr:col>81</xdr:col>
      <xdr:colOff>101600</xdr:colOff>
      <xdr:row>97</xdr:row>
      <xdr:rowOff>103853</xdr:rowOff>
    </xdr:to>
    <xdr:sp macro="" textlink="">
      <xdr:nvSpPr>
        <xdr:cNvPr id="715" name="楕円 714"/>
        <xdr:cNvSpPr/>
      </xdr:nvSpPr>
      <xdr:spPr>
        <a:xfrm>
          <a:off x="15430500" y="1663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94980</xdr:rowOff>
    </xdr:from>
    <xdr:ext cx="534377" cy="259045"/>
    <xdr:sp macro="" textlink="">
      <xdr:nvSpPr>
        <xdr:cNvPr id="716" name="テキスト ボックス 715"/>
        <xdr:cNvSpPr txBox="1"/>
      </xdr:nvSpPr>
      <xdr:spPr>
        <a:xfrm>
          <a:off x="15214111" y="1672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129118</xdr:rowOff>
    </xdr:from>
    <xdr:to>
      <xdr:col>76</xdr:col>
      <xdr:colOff>165100</xdr:colOff>
      <xdr:row>97</xdr:row>
      <xdr:rowOff>59268</xdr:rowOff>
    </xdr:to>
    <xdr:sp macro="" textlink="">
      <xdr:nvSpPr>
        <xdr:cNvPr id="717" name="楕円 716"/>
        <xdr:cNvSpPr/>
      </xdr:nvSpPr>
      <xdr:spPr>
        <a:xfrm>
          <a:off x="14541500" y="16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50395</xdr:rowOff>
    </xdr:from>
    <xdr:ext cx="534377" cy="259045"/>
    <xdr:sp macro="" textlink="">
      <xdr:nvSpPr>
        <xdr:cNvPr id="718" name="テキスト ボックス 717"/>
        <xdr:cNvSpPr txBox="1"/>
      </xdr:nvSpPr>
      <xdr:spPr>
        <a:xfrm>
          <a:off x="14325111" y="1668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133062</xdr:rowOff>
    </xdr:from>
    <xdr:to>
      <xdr:col>72</xdr:col>
      <xdr:colOff>38100</xdr:colOff>
      <xdr:row>97</xdr:row>
      <xdr:rowOff>63212</xdr:rowOff>
    </xdr:to>
    <xdr:sp macro="" textlink="">
      <xdr:nvSpPr>
        <xdr:cNvPr id="719" name="楕円 718"/>
        <xdr:cNvSpPr/>
      </xdr:nvSpPr>
      <xdr:spPr>
        <a:xfrm>
          <a:off x="13652500" y="1659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54339</xdr:rowOff>
    </xdr:from>
    <xdr:ext cx="534377" cy="259045"/>
    <xdr:sp macro="" textlink="">
      <xdr:nvSpPr>
        <xdr:cNvPr id="720" name="テキスト ボックス 719"/>
        <xdr:cNvSpPr txBox="1"/>
      </xdr:nvSpPr>
      <xdr:spPr>
        <a:xfrm>
          <a:off x="13436111" y="1668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119765</xdr:rowOff>
    </xdr:from>
    <xdr:to>
      <xdr:col>67</xdr:col>
      <xdr:colOff>101600</xdr:colOff>
      <xdr:row>97</xdr:row>
      <xdr:rowOff>49915</xdr:rowOff>
    </xdr:to>
    <xdr:sp macro="" textlink="">
      <xdr:nvSpPr>
        <xdr:cNvPr id="721" name="楕円 720"/>
        <xdr:cNvSpPr/>
      </xdr:nvSpPr>
      <xdr:spPr>
        <a:xfrm>
          <a:off x="12763500" y="165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41042</xdr:rowOff>
    </xdr:from>
    <xdr:ext cx="599010" cy="259045"/>
    <xdr:sp macro="" textlink="">
      <xdr:nvSpPr>
        <xdr:cNvPr id="722" name="テキスト ボックス 721"/>
        <xdr:cNvSpPr txBox="1"/>
      </xdr:nvSpPr>
      <xdr:spPr>
        <a:xfrm>
          <a:off x="12514795" y="166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ja-JP" altLang="en-US" sz="1100" b="0" i="0" u="none" strike="noStrike" kern="0" cap="none" spc="0" normalizeH="0" baseline="0" noProof="0">
              <a:ln>
                <a:noFill/>
              </a:ln>
              <a:solidFill>
                <a:prstClr val="black"/>
              </a:solidFill>
              <a:effectLst/>
              <a:uLnTx/>
              <a:uFillTx/>
              <a:latin typeface="+mn-lt"/>
              <a:ea typeface="+mn-ea"/>
              <a:cs typeface="+mn-cs"/>
            </a:rPr>
            <a:t>２，４８３</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８６５</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円となっており、類似団体内平均値と比較すると、総務費</a:t>
          </a:r>
          <a:r>
            <a:rPr kumimoji="1" lang="ja-JP" altLang="en-US" sz="1100" b="0" i="0" u="none" strike="noStrike" kern="0" cap="none" spc="0" normalizeH="0" baseline="0" noProof="0">
              <a:ln>
                <a:noFill/>
              </a:ln>
              <a:solidFill>
                <a:prstClr val="black"/>
              </a:solidFill>
              <a:effectLst/>
              <a:uLnTx/>
              <a:uFillTx/>
              <a:latin typeface="+mn-lt"/>
              <a:ea typeface="+mn-ea"/>
              <a:cs typeface="+mn-cs"/>
            </a:rPr>
            <a:t>と災害復旧費が高い値</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総務費が前年度に比べて</a:t>
          </a:r>
          <a:r>
            <a:rPr kumimoji="1" lang="ja-JP" altLang="en-US" sz="1100" b="0" i="0" u="none" strike="noStrike" kern="0" cap="none" spc="0" normalizeH="0" baseline="0" noProof="0">
              <a:ln>
                <a:noFill/>
              </a:ln>
              <a:solidFill>
                <a:prstClr val="black"/>
              </a:solidFill>
              <a:effectLst/>
              <a:uLnTx/>
              <a:uFillTx/>
              <a:latin typeface="+mn-lt"/>
              <a:ea typeface="+mn-ea"/>
              <a:cs typeface="+mn-cs"/>
            </a:rPr>
            <a:t>大きく増加した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要因は、ひちそうまちづくり</a:t>
          </a:r>
          <a:r>
            <a:rPr kumimoji="1" lang="ja-JP" altLang="en-US" sz="1100" b="0" i="0" u="none" strike="noStrike" kern="0" cap="none" spc="0" normalizeH="0" baseline="0" noProof="0">
              <a:ln>
                <a:noFill/>
              </a:ln>
              <a:solidFill>
                <a:prstClr val="black"/>
              </a:solidFill>
              <a:effectLst/>
              <a:uLnTx/>
              <a:uFillTx/>
              <a:latin typeface="+mn-lt"/>
              <a:ea typeface="+mn-ea"/>
              <a:cs typeface="+mn-cs"/>
            </a:rPr>
            <a:t>寄付</a:t>
          </a:r>
          <a:r>
            <a:rPr kumimoji="1" lang="ja-JP" altLang="ja-JP" sz="1100" b="0" i="0" u="none" strike="noStrike" kern="0" cap="none" spc="0" normalizeH="0" baseline="0" noProof="0">
              <a:ln>
                <a:noFill/>
              </a:ln>
              <a:solidFill>
                <a:prstClr val="black"/>
              </a:solidFill>
              <a:effectLst/>
              <a:uLnTx/>
              <a:uFillTx/>
              <a:latin typeface="+mn-lt"/>
              <a:ea typeface="+mn-ea"/>
              <a:cs typeface="+mn-cs"/>
            </a:rPr>
            <a:t>金（</a:t>
          </a:r>
          <a:r>
            <a:rPr kumimoji="1" lang="ja-JP" altLang="en-US" sz="1100" b="0" i="0" u="none" strike="noStrike" kern="0" cap="none" spc="0" normalizeH="0" baseline="0" noProof="0">
              <a:ln>
                <a:noFill/>
              </a:ln>
              <a:solidFill>
                <a:prstClr val="black"/>
              </a:solidFill>
              <a:effectLst/>
              <a:uLnTx/>
              <a:uFillTx/>
              <a:latin typeface="+mn-lt"/>
              <a:ea typeface="+mn-ea"/>
              <a:cs typeface="+mn-cs"/>
            </a:rPr>
            <a:t>３，７６９</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０８１</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千円）を基金に積み立て、また、その一部を基金から取り崩した（</a:t>
          </a:r>
          <a:r>
            <a:rPr kumimoji="1" lang="ja-JP" altLang="en-US" sz="1100" b="0" i="0" u="none" strike="noStrike" kern="0" cap="none" spc="0" normalizeH="0" baseline="0" noProof="0">
              <a:ln>
                <a:noFill/>
              </a:ln>
              <a:solidFill>
                <a:prstClr val="black"/>
              </a:solidFill>
              <a:effectLst/>
              <a:uLnTx/>
              <a:uFillTx/>
              <a:latin typeface="+mn-lt"/>
              <a:ea typeface="+mn-ea"/>
              <a:cs typeface="+mn-cs"/>
            </a:rPr>
            <a:t>３，０７９，２２６千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円）ためで、決算額の</a:t>
          </a:r>
          <a:r>
            <a:rPr kumimoji="1" lang="ja-JP" altLang="en-US" sz="1100" b="0" i="0" u="none" strike="noStrike" kern="0" cap="none" spc="0" normalizeH="0" baseline="0" noProof="0">
              <a:ln>
                <a:noFill/>
              </a:ln>
              <a:solidFill>
                <a:prstClr val="black"/>
              </a:solidFill>
              <a:effectLst/>
              <a:uLnTx/>
              <a:uFillTx/>
              <a:latin typeface="+mn-lt"/>
              <a:ea typeface="+mn-ea"/>
              <a:cs typeface="+mn-cs"/>
            </a:rPr>
            <a:t>７５</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％を総務費（</a:t>
          </a:r>
          <a:r>
            <a:rPr kumimoji="1" lang="ja-JP" altLang="en-US" sz="1100" b="0" i="0" u="none" strike="noStrike" kern="0" cap="none" spc="0" normalizeH="0" baseline="0" noProof="0">
              <a:ln>
                <a:noFill/>
              </a:ln>
              <a:solidFill>
                <a:prstClr val="black"/>
              </a:solidFill>
              <a:effectLst/>
              <a:uLnTx/>
              <a:uFillTx/>
              <a:latin typeface="+mn-lt"/>
              <a:ea typeface="+mn-ea"/>
              <a:cs typeface="+mn-cs"/>
            </a:rPr>
            <a:t>７</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１００</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１１８</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千円）が占めています。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次に民生費が</a:t>
          </a:r>
          <a:r>
            <a:rPr kumimoji="1" lang="ja-JP" altLang="en-US" sz="1100" b="0" i="0" u="none" strike="noStrike" kern="0" cap="none" spc="0" normalizeH="0" baseline="0" noProof="0">
              <a:ln>
                <a:noFill/>
              </a:ln>
              <a:solidFill>
                <a:prstClr val="black"/>
              </a:solidFill>
              <a:effectLst/>
              <a:uLnTx/>
              <a:uFillTx/>
              <a:latin typeface="+mn-lt"/>
              <a:ea typeface="+mn-ea"/>
              <a:cs typeface="+mn-cs"/>
            </a:rPr>
            <a:t>６２４，４７６</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千円で決算額全体の</a:t>
          </a:r>
          <a:r>
            <a:rPr kumimoji="1" lang="ja-JP" altLang="en-US" sz="1100" b="0" i="0" u="none" strike="noStrike" kern="0" cap="none" spc="0" normalizeH="0" baseline="0" noProof="0">
              <a:ln>
                <a:noFill/>
              </a:ln>
              <a:solidFill>
                <a:prstClr val="black"/>
              </a:solidFill>
              <a:effectLst/>
              <a:uLnTx/>
              <a:uFillTx/>
              <a:latin typeface="+mn-lt"/>
              <a:ea typeface="+mn-ea"/>
              <a:cs typeface="+mn-cs"/>
            </a:rPr>
            <a:t>６</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６</a:t>
          </a:r>
          <a:r>
            <a:rPr kumimoji="1" lang="ja-JP" altLang="ja-JP" sz="1100" b="0" i="0" u="none" strike="noStrike" kern="0" cap="none" spc="0" normalizeH="0" baseline="0" noProof="0">
              <a:ln>
                <a:noFill/>
              </a:ln>
              <a:solidFill>
                <a:prstClr val="black"/>
              </a:solidFill>
              <a:effectLst/>
              <a:uLnTx/>
              <a:uFillTx/>
              <a:latin typeface="+mn-lt"/>
              <a:ea typeface="+mn-ea"/>
              <a:cs typeface="+mn-cs"/>
            </a:rPr>
            <a:t>％、次いで</a:t>
          </a:r>
          <a:r>
            <a:rPr kumimoji="1" lang="ja-JP" altLang="en-US" sz="1100" b="0" i="0" u="none" strike="noStrike" kern="0" cap="none" spc="0" normalizeH="0" baseline="0" noProof="0">
              <a:ln>
                <a:noFill/>
              </a:ln>
              <a:solidFill>
                <a:prstClr val="black"/>
              </a:solidFill>
              <a:effectLst/>
              <a:uLnTx/>
              <a:uFillTx/>
              <a:latin typeface="+mn-lt"/>
              <a:ea typeface="+mn-ea"/>
              <a:cs typeface="+mn-cs"/>
            </a:rPr>
            <a:t>教育</a:t>
          </a:r>
          <a:r>
            <a:rPr kumimoji="1" lang="ja-JP" altLang="ja-JP" sz="1100" b="0" i="0" u="none" strike="noStrike" kern="0" cap="none" spc="0" normalizeH="0" baseline="0" noProof="0">
              <a:ln>
                <a:noFill/>
              </a:ln>
              <a:solidFill>
                <a:prstClr val="black"/>
              </a:solidFill>
              <a:effectLst/>
              <a:uLnTx/>
              <a:uFillTx/>
              <a:latin typeface="+mn-lt"/>
              <a:ea typeface="+mn-ea"/>
              <a:cs typeface="+mn-cs"/>
            </a:rPr>
            <a:t>費の</a:t>
          </a:r>
          <a:r>
            <a:rPr kumimoji="1" lang="ja-JP" altLang="en-US" sz="1100" b="0" i="0" u="none" strike="noStrike" kern="0" cap="none" spc="0" normalizeH="0" baseline="0" noProof="0">
              <a:ln>
                <a:noFill/>
              </a:ln>
              <a:solidFill>
                <a:prstClr val="black"/>
              </a:solidFill>
              <a:effectLst/>
              <a:uLnTx/>
              <a:uFillTx/>
              <a:latin typeface="+mn-lt"/>
              <a:ea typeface="+mn-ea"/>
              <a:cs typeface="+mn-cs"/>
            </a:rPr>
            <a:t>３３５</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１７０</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a:t>
          </a:r>
          <a:r>
            <a:rPr kumimoji="1" lang="ja-JP" altLang="en-US" sz="1100" b="0" i="0" u="none" strike="noStrike" kern="0" cap="none" spc="0" normalizeH="0" baseline="0" noProof="0">
              <a:ln>
                <a:noFill/>
              </a:ln>
              <a:solidFill>
                <a:prstClr val="black"/>
              </a:solidFill>
              <a:effectLst/>
              <a:uLnTx/>
              <a:uFillTx/>
              <a:latin typeface="+mn-lt"/>
              <a:ea typeface="+mn-ea"/>
              <a:cs typeface="+mn-cs"/>
            </a:rPr>
            <a:t>３．６</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教育費で</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住民一人当たり８８，２２６円となっており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、対前年度比で</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４７．１</a:t>
          </a:r>
          <a:r>
            <a:rPr kumimoji="1" lang="ja-JP" altLang="ja-JP" sz="1100" b="0" i="0" u="none" strike="noStrike" kern="0" cap="none" spc="0" normalizeH="0" baseline="0" noProof="0">
              <a:ln>
                <a:noFill/>
              </a:ln>
              <a:solidFill>
                <a:prstClr val="black"/>
              </a:solidFill>
              <a:effectLst/>
              <a:uLnTx/>
              <a:uFillTx/>
              <a:latin typeface="+mn-lt"/>
              <a:ea typeface="+mn-ea"/>
              <a:cs typeface="+mn-cs"/>
            </a:rPr>
            <a:t>％増となっています。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教育費</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増加の要因は、</a:t>
          </a:r>
          <a:r>
            <a:rPr kumimoji="1" lang="ja-JP" altLang="en-US" sz="1100" b="0" i="0" u="none" strike="noStrike" kern="0" cap="none" spc="0" normalizeH="0" baseline="0" noProof="0">
              <a:ln>
                <a:noFill/>
              </a:ln>
              <a:solidFill>
                <a:prstClr val="black"/>
              </a:solidFill>
              <a:effectLst/>
              <a:uLnTx/>
              <a:uFillTx/>
              <a:latin typeface="+mn-lt"/>
              <a:ea typeface="+mn-ea"/>
              <a:cs typeface="+mn-cs"/>
            </a:rPr>
            <a:t>町体育館発電機更新工事（９，９９２</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や町内４校への空調設備設置工事（５１，４８９千円）</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によるものです。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単年度収支に財政調整基金積立と地方債の繰上償還を加え、財政調整基金の取り崩し額を控除した実質単年度収支は、</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ja-JP" altLang="en-US" sz="1100" b="0" i="0" u="none" strike="noStrike" kern="0" cap="none" spc="0" normalizeH="0" baseline="0" noProof="0">
              <a:ln>
                <a:noFill/>
              </a:ln>
              <a:solidFill>
                <a:prstClr val="black"/>
              </a:solidFill>
              <a:effectLst/>
              <a:uLnTx/>
              <a:uFillTx/>
              <a:latin typeface="+mn-lt"/>
              <a:ea typeface="+mn-ea"/>
              <a:cs typeface="+mn-cs"/>
            </a:rPr>
            <a:t>連続で黒字となりました。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ひちそうまちづくり寄付金（ふるさと納税）の伸びにより、平成２８年度まで例年行っていた財源不足を補うための財政調整基金の</a:t>
          </a:r>
          <a:r>
            <a:rPr kumimoji="1" lang="ja-JP" altLang="ja-JP" sz="1100" b="0" i="0" u="none" strike="noStrike" kern="0" cap="none" spc="0" normalizeH="0" baseline="0" noProof="0">
              <a:ln>
                <a:noFill/>
              </a:ln>
              <a:solidFill>
                <a:prstClr val="black"/>
              </a:solidFill>
              <a:effectLst/>
              <a:uLnTx/>
              <a:uFillTx/>
              <a:latin typeface="+mn-lt"/>
              <a:ea typeface="+mn-ea"/>
              <a:cs typeface="+mn-cs"/>
            </a:rPr>
            <a:t>取り崩</a:t>
          </a:r>
          <a:r>
            <a:rPr kumimoji="1" lang="ja-JP" altLang="en-US" sz="1100" b="0" i="0" u="none" strike="noStrike" kern="0" cap="none" spc="0" normalizeH="0" baseline="0" noProof="0">
              <a:ln>
                <a:noFill/>
              </a:ln>
              <a:solidFill>
                <a:prstClr val="black"/>
              </a:solidFill>
              <a:effectLst/>
              <a:uLnTx/>
              <a:uFillTx/>
              <a:latin typeface="+mn-lt"/>
              <a:ea typeface="+mn-ea"/>
              <a:cs typeface="+mn-cs"/>
            </a:rPr>
            <a:t>しを行う必要がなくなったことが要因であると考えています。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今後も、決算余剰金の積立</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による財政調整基金の適正な管理に努め、</a:t>
          </a:r>
          <a:r>
            <a:rPr kumimoji="1" lang="ja-JP" altLang="en-US" sz="1100" b="0" i="0" u="none" strike="noStrike" kern="0" cap="none" spc="0" normalizeH="0" baseline="0" noProof="0">
              <a:ln>
                <a:noFill/>
              </a:ln>
              <a:solidFill>
                <a:prstClr val="black"/>
              </a:solidFill>
              <a:effectLst/>
              <a:uLnTx/>
              <a:uFillTx/>
              <a:latin typeface="+mn-lt"/>
              <a:ea typeface="+mn-ea"/>
              <a:cs typeface="+mn-cs"/>
            </a:rPr>
            <a:t>標準財政規模の５０％以上を確保できるよう、</a:t>
          </a:r>
          <a:r>
            <a:rPr kumimoji="1" lang="ja-JP" altLang="ja-JP" sz="1100" b="0" i="0" u="none" strike="noStrike" kern="0" cap="none" spc="0" normalizeH="0" baseline="0" noProof="0">
              <a:ln>
                <a:noFill/>
              </a:ln>
              <a:solidFill>
                <a:prstClr val="black"/>
              </a:solidFill>
              <a:effectLst/>
              <a:uLnTx/>
              <a:uFillTx/>
              <a:latin typeface="+mn-lt"/>
              <a:ea typeface="+mn-ea"/>
              <a:cs typeface="+mn-cs"/>
            </a:rPr>
            <a:t>健全な行財政運営に努めます。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本町の会計は、一般会計と５つの特別会計で構成されており、平成２３年度からすべての会計において黒字となっています。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また、連結においては、平成２８</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年度は、対前年度比で黒字額が増加し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ておりましたが、平成３０年度は、黒字額が減少し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ました。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こ</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の要因は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ひちそうまちづくり寄付金の取り崩し額を抑えたことが影響していると考えています。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9581706</v>
      </c>
      <c r="BO4" s="430"/>
      <c r="BP4" s="430"/>
      <c r="BQ4" s="430"/>
      <c r="BR4" s="430"/>
      <c r="BS4" s="430"/>
      <c r="BT4" s="430"/>
      <c r="BU4" s="431"/>
      <c r="BV4" s="429">
        <v>5930751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4.9000000000000004</v>
      </c>
      <c r="CU4" s="436"/>
      <c r="CV4" s="436"/>
      <c r="CW4" s="436"/>
      <c r="CX4" s="436"/>
      <c r="CY4" s="436"/>
      <c r="CZ4" s="436"/>
      <c r="DA4" s="437"/>
      <c r="DB4" s="435">
        <v>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9436205</v>
      </c>
      <c r="BO5" s="467"/>
      <c r="BP5" s="467"/>
      <c r="BQ5" s="467"/>
      <c r="BR5" s="467"/>
      <c r="BS5" s="467"/>
      <c r="BT5" s="467"/>
      <c r="BU5" s="468"/>
      <c r="BV5" s="466">
        <v>5763466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80.900000000000006</v>
      </c>
      <c r="CU5" s="464"/>
      <c r="CV5" s="464"/>
      <c r="CW5" s="464"/>
      <c r="CX5" s="464"/>
      <c r="CY5" s="464"/>
      <c r="CZ5" s="464"/>
      <c r="DA5" s="465"/>
      <c r="DB5" s="463">
        <v>81.7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145501</v>
      </c>
      <c r="BO6" s="467"/>
      <c r="BP6" s="467"/>
      <c r="BQ6" s="467"/>
      <c r="BR6" s="467"/>
      <c r="BS6" s="467"/>
      <c r="BT6" s="467"/>
      <c r="BU6" s="468"/>
      <c r="BV6" s="466">
        <v>167285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80.900000000000006</v>
      </c>
      <c r="CU6" s="504"/>
      <c r="CV6" s="504"/>
      <c r="CW6" s="504"/>
      <c r="CX6" s="504"/>
      <c r="CY6" s="504"/>
      <c r="CZ6" s="504"/>
      <c r="DA6" s="505"/>
      <c r="DB6" s="503">
        <v>85.4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50035</v>
      </c>
      <c r="BO7" s="467"/>
      <c r="BP7" s="467"/>
      <c r="BQ7" s="467"/>
      <c r="BR7" s="467"/>
      <c r="BS7" s="467"/>
      <c r="BT7" s="467"/>
      <c r="BU7" s="468"/>
      <c r="BV7" s="466">
        <v>7991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1966933</v>
      </c>
      <c r="CU7" s="467"/>
      <c r="CV7" s="467"/>
      <c r="CW7" s="467"/>
      <c r="CX7" s="467"/>
      <c r="CY7" s="467"/>
      <c r="CZ7" s="467"/>
      <c r="DA7" s="468"/>
      <c r="DB7" s="466">
        <v>1987879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105</v>
      </c>
      <c r="AV8" s="499"/>
      <c r="AW8" s="499"/>
      <c r="AX8" s="499"/>
      <c r="AY8" s="500" t="s">
        <v>109</v>
      </c>
      <c r="AZ8" s="501"/>
      <c r="BA8" s="501"/>
      <c r="BB8" s="501"/>
      <c r="BC8" s="501"/>
      <c r="BD8" s="501"/>
      <c r="BE8" s="501"/>
      <c r="BF8" s="501"/>
      <c r="BG8" s="501"/>
      <c r="BH8" s="501"/>
      <c r="BI8" s="501"/>
      <c r="BJ8" s="501"/>
      <c r="BK8" s="501"/>
      <c r="BL8" s="501"/>
      <c r="BM8" s="502"/>
      <c r="BN8" s="466">
        <v>95466</v>
      </c>
      <c r="BO8" s="467"/>
      <c r="BP8" s="467"/>
      <c r="BQ8" s="467"/>
      <c r="BR8" s="467"/>
      <c r="BS8" s="467"/>
      <c r="BT8" s="467"/>
      <c r="BU8" s="468"/>
      <c r="BV8" s="466">
        <v>159294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0.28999999999999998</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3876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-63828</v>
      </c>
      <c r="BO9" s="467"/>
      <c r="BP9" s="467"/>
      <c r="BQ9" s="467"/>
      <c r="BR9" s="467"/>
      <c r="BS9" s="467"/>
      <c r="BT9" s="467"/>
      <c r="BU9" s="468"/>
      <c r="BV9" s="466">
        <v>63925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14.3</v>
      </c>
      <c r="CU9" s="464"/>
      <c r="CV9" s="464"/>
      <c r="CW9" s="464"/>
      <c r="CX9" s="464"/>
      <c r="CY9" s="464"/>
      <c r="CZ9" s="464"/>
      <c r="DA9" s="465"/>
      <c r="DB9" s="463">
        <v>14.8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4484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76567</v>
      </c>
      <c r="BO10" s="467"/>
      <c r="BP10" s="467"/>
      <c r="BQ10" s="467"/>
      <c r="BR10" s="467"/>
      <c r="BS10" s="467"/>
      <c r="BT10" s="467"/>
      <c r="BU10" s="468"/>
      <c r="BV10" s="466">
        <v>639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3799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105</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3774</v>
      </c>
      <c r="S13" s="548"/>
      <c r="T13" s="548"/>
      <c r="U13" s="548"/>
      <c r="V13" s="549"/>
      <c r="W13" s="482" t="s">
        <v>139</v>
      </c>
      <c r="X13" s="483"/>
      <c r="Y13" s="483"/>
      <c r="Z13" s="483"/>
      <c r="AA13" s="483"/>
      <c r="AB13" s="473"/>
      <c r="AC13" s="517">
        <v>117</v>
      </c>
      <c r="AD13" s="518"/>
      <c r="AE13" s="518"/>
      <c r="AF13" s="518"/>
      <c r="AG13" s="557"/>
      <c r="AH13" s="517">
        <v>85</v>
      </c>
      <c r="AI13" s="518"/>
      <c r="AJ13" s="518"/>
      <c r="AK13" s="518"/>
      <c r="AL13" s="519"/>
      <c r="AM13" s="495" t="s">
        <v>140</v>
      </c>
      <c r="AN13" s="496"/>
      <c r="AO13" s="496"/>
      <c r="AP13" s="496"/>
      <c r="AQ13" s="496"/>
      <c r="AR13" s="496"/>
      <c r="AS13" s="496"/>
      <c r="AT13" s="497"/>
      <c r="AU13" s="498" t="s">
        <v>115</v>
      </c>
      <c r="AV13" s="499"/>
      <c r="AW13" s="499"/>
      <c r="AX13" s="499"/>
      <c r="AY13" s="500" t="s">
        <v>141</v>
      </c>
      <c r="AZ13" s="501"/>
      <c r="BA13" s="501"/>
      <c r="BB13" s="501"/>
      <c r="BC13" s="501"/>
      <c r="BD13" s="501"/>
      <c r="BE13" s="501"/>
      <c r="BF13" s="501"/>
      <c r="BG13" s="501"/>
      <c r="BH13" s="501"/>
      <c r="BI13" s="501"/>
      <c r="BJ13" s="501"/>
      <c r="BK13" s="501"/>
      <c r="BL13" s="501"/>
      <c r="BM13" s="502"/>
      <c r="BN13" s="466">
        <v>12739</v>
      </c>
      <c r="BO13" s="467"/>
      <c r="BP13" s="467"/>
      <c r="BQ13" s="467"/>
      <c r="BR13" s="467"/>
      <c r="BS13" s="467"/>
      <c r="BT13" s="467"/>
      <c r="BU13" s="468"/>
      <c r="BV13" s="466">
        <v>64564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10</v>
      </c>
      <c r="CU13" s="464"/>
      <c r="CV13" s="464"/>
      <c r="CW13" s="464"/>
      <c r="CX13" s="464"/>
      <c r="CY13" s="464"/>
      <c r="CZ13" s="464"/>
      <c r="DA13" s="465"/>
      <c r="DB13" s="463">
        <v>10.9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3919</v>
      </c>
      <c r="S14" s="548"/>
      <c r="T14" s="548"/>
      <c r="U14" s="548"/>
      <c r="V14" s="549"/>
      <c r="W14" s="456"/>
      <c r="X14" s="457"/>
      <c r="Y14" s="457"/>
      <c r="Z14" s="457"/>
      <c r="AA14" s="457"/>
      <c r="AB14" s="446"/>
      <c r="AC14" s="550">
        <v>6.4</v>
      </c>
      <c r="AD14" s="551"/>
      <c r="AE14" s="551"/>
      <c r="AF14" s="551"/>
      <c r="AG14" s="552"/>
      <c r="AH14" s="550">
        <v>4.5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3895</v>
      </c>
      <c r="S15" s="548"/>
      <c r="T15" s="548"/>
      <c r="U15" s="548"/>
      <c r="V15" s="549"/>
      <c r="W15" s="482" t="s">
        <v>147</v>
      </c>
      <c r="X15" s="483"/>
      <c r="Y15" s="483"/>
      <c r="Z15" s="483"/>
      <c r="AA15" s="483"/>
      <c r="AB15" s="473"/>
      <c r="AC15" s="517">
        <v>745</v>
      </c>
      <c r="AD15" s="518"/>
      <c r="AE15" s="518"/>
      <c r="AF15" s="518"/>
      <c r="AG15" s="557"/>
      <c r="AH15" s="517">
        <v>807</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507580</v>
      </c>
      <c r="BO15" s="430"/>
      <c r="BP15" s="430"/>
      <c r="BQ15" s="430"/>
      <c r="BR15" s="430"/>
      <c r="BS15" s="430"/>
      <c r="BT15" s="430"/>
      <c r="BU15" s="431"/>
      <c r="BV15" s="429">
        <v>508688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40.799999999999997</v>
      </c>
      <c r="AD16" s="551"/>
      <c r="AE16" s="551"/>
      <c r="AF16" s="551"/>
      <c r="AG16" s="552"/>
      <c r="AH16" s="550">
        <v>42.6</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1743322</v>
      </c>
      <c r="BO16" s="467"/>
      <c r="BP16" s="467"/>
      <c r="BQ16" s="467"/>
      <c r="BR16" s="467"/>
      <c r="BS16" s="467"/>
      <c r="BT16" s="467"/>
      <c r="BU16" s="468"/>
      <c r="BV16" s="466">
        <v>1756744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966</v>
      </c>
      <c r="AD17" s="518"/>
      <c r="AE17" s="518"/>
      <c r="AF17" s="518"/>
      <c r="AG17" s="557"/>
      <c r="AH17" s="517">
        <v>1002</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645344</v>
      </c>
      <c r="BO17" s="467"/>
      <c r="BP17" s="467"/>
      <c r="BQ17" s="467"/>
      <c r="BR17" s="467"/>
      <c r="BS17" s="467"/>
      <c r="BT17" s="467"/>
      <c r="BU17" s="468"/>
      <c r="BV17" s="466">
        <v>647837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90.47</v>
      </c>
      <c r="M18" s="579"/>
      <c r="N18" s="579"/>
      <c r="O18" s="579"/>
      <c r="P18" s="579"/>
      <c r="Q18" s="579"/>
      <c r="R18" s="580"/>
      <c r="S18" s="580"/>
      <c r="T18" s="580"/>
      <c r="U18" s="580"/>
      <c r="V18" s="581"/>
      <c r="W18" s="484"/>
      <c r="X18" s="485"/>
      <c r="Y18" s="485"/>
      <c r="Z18" s="485"/>
      <c r="AA18" s="485"/>
      <c r="AB18" s="476"/>
      <c r="AC18" s="582">
        <v>52.8</v>
      </c>
      <c r="AD18" s="583"/>
      <c r="AE18" s="583"/>
      <c r="AF18" s="583"/>
      <c r="AG18" s="584"/>
      <c r="AH18" s="582">
        <v>52.9</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1603830</v>
      </c>
      <c r="BO18" s="467"/>
      <c r="BP18" s="467"/>
      <c r="BQ18" s="467"/>
      <c r="BR18" s="467"/>
      <c r="BS18" s="467"/>
      <c r="BT18" s="467"/>
      <c r="BU18" s="468"/>
      <c r="BV18" s="466">
        <v>1706630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43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2285541</v>
      </c>
      <c r="BO19" s="467"/>
      <c r="BP19" s="467"/>
      <c r="BQ19" s="467"/>
      <c r="BR19" s="467"/>
      <c r="BS19" s="467"/>
      <c r="BT19" s="467"/>
      <c r="BU19" s="468"/>
      <c r="BV19" s="466">
        <v>2322980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1381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1929248</v>
      </c>
      <c r="BO23" s="467"/>
      <c r="BP23" s="467"/>
      <c r="BQ23" s="467"/>
      <c r="BR23" s="467"/>
      <c r="BS23" s="467"/>
      <c r="BT23" s="467"/>
      <c r="BU23" s="468"/>
      <c r="BV23" s="466">
        <v>2238508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6700</v>
      </c>
      <c r="R24" s="518"/>
      <c r="S24" s="518"/>
      <c r="T24" s="518"/>
      <c r="U24" s="518"/>
      <c r="V24" s="557"/>
      <c r="W24" s="616"/>
      <c r="X24" s="604"/>
      <c r="Y24" s="605"/>
      <c r="Z24" s="516" t="s">
        <v>171</v>
      </c>
      <c r="AA24" s="496"/>
      <c r="AB24" s="496"/>
      <c r="AC24" s="496"/>
      <c r="AD24" s="496"/>
      <c r="AE24" s="496"/>
      <c r="AF24" s="496"/>
      <c r="AG24" s="497"/>
      <c r="AH24" s="517">
        <v>67</v>
      </c>
      <c r="AI24" s="518"/>
      <c r="AJ24" s="518"/>
      <c r="AK24" s="518"/>
      <c r="AL24" s="557"/>
      <c r="AM24" s="517">
        <v>190347</v>
      </c>
      <c r="AN24" s="518"/>
      <c r="AO24" s="518"/>
      <c r="AP24" s="518"/>
      <c r="AQ24" s="518"/>
      <c r="AR24" s="557"/>
      <c r="AS24" s="517">
        <v>2841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1499050</v>
      </c>
      <c r="BO24" s="467"/>
      <c r="BP24" s="467"/>
      <c r="BQ24" s="467"/>
      <c r="BR24" s="467"/>
      <c r="BS24" s="467"/>
      <c r="BT24" s="467"/>
      <c r="BU24" s="468"/>
      <c r="BV24" s="466">
        <v>1675338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5650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104226</v>
      </c>
      <c r="BO25" s="430"/>
      <c r="BP25" s="430"/>
      <c r="BQ25" s="430"/>
      <c r="BR25" s="430"/>
      <c r="BS25" s="430"/>
      <c r="BT25" s="430"/>
      <c r="BU25" s="431"/>
      <c r="BV25" s="429">
        <v>107656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5150</v>
      </c>
      <c r="R26" s="518"/>
      <c r="S26" s="518"/>
      <c r="T26" s="518"/>
      <c r="U26" s="518"/>
      <c r="V26" s="557"/>
      <c r="W26" s="616"/>
      <c r="X26" s="604"/>
      <c r="Y26" s="605"/>
      <c r="Z26" s="516" t="s">
        <v>178</v>
      </c>
      <c r="AA26" s="626"/>
      <c r="AB26" s="626"/>
      <c r="AC26" s="626"/>
      <c r="AD26" s="626"/>
      <c r="AE26" s="626"/>
      <c r="AF26" s="626"/>
      <c r="AG26" s="627"/>
      <c r="AH26" s="517">
        <v>7</v>
      </c>
      <c r="AI26" s="518"/>
      <c r="AJ26" s="518"/>
      <c r="AK26" s="518"/>
      <c r="AL26" s="557"/>
      <c r="AM26" s="517">
        <v>18389</v>
      </c>
      <c r="AN26" s="518"/>
      <c r="AO26" s="518"/>
      <c r="AP26" s="518"/>
      <c r="AQ26" s="518"/>
      <c r="AR26" s="557"/>
      <c r="AS26" s="517">
        <v>2627</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2550</v>
      </c>
      <c r="R27" s="518"/>
      <c r="S27" s="518"/>
      <c r="T27" s="518"/>
      <c r="U27" s="518"/>
      <c r="V27" s="557"/>
      <c r="W27" s="616"/>
      <c r="X27" s="604"/>
      <c r="Y27" s="605"/>
      <c r="Z27" s="516" t="s">
        <v>181</v>
      </c>
      <c r="AA27" s="496"/>
      <c r="AB27" s="496"/>
      <c r="AC27" s="496"/>
      <c r="AD27" s="496"/>
      <c r="AE27" s="496"/>
      <c r="AF27" s="496"/>
      <c r="AG27" s="497"/>
      <c r="AH27" s="517" t="s">
        <v>175</v>
      </c>
      <c r="AI27" s="518"/>
      <c r="AJ27" s="518"/>
      <c r="AK27" s="518"/>
      <c r="AL27" s="557"/>
      <c r="AM27" s="517" t="s">
        <v>175</v>
      </c>
      <c r="AN27" s="518"/>
      <c r="AO27" s="518"/>
      <c r="AP27" s="518"/>
      <c r="AQ27" s="518"/>
      <c r="AR27" s="557"/>
      <c r="AS27" s="517" t="s">
        <v>175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19765</v>
      </c>
      <c r="BO27" s="640"/>
      <c r="BP27" s="640"/>
      <c r="BQ27" s="640"/>
      <c r="BR27" s="640"/>
      <c r="BS27" s="640"/>
      <c r="BT27" s="640"/>
      <c r="BU27" s="641"/>
      <c r="BV27" s="639">
        <v>19757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2150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175</v>
      </c>
      <c r="AN28" s="518"/>
      <c r="AO28" s="518"/>
      <c r="AP28" s="518"/>
      <c r="AQ28" s="518"/>
      <c r="AR28" s="557"/>
      <c r="AS28" s="517" t="s">
        <v>175</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1146014</v>
      </c>
      <c r="BO28" s="430"/>
      <c r="BP28" s="430"/>
      <c r="BQ28" s="430"/>
      <c r="BR28" s="430"/>
      <c r="BS28" s="430"/>
      <c r="BT28" s="430"/>
      <c r="BU28" s="431"/>
      <c r="BV28" s="429">
        <v>1069447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6</v>
      </c>
      <c r="M29" s="518"/>
      <c r="N29" s="518"/>
      <c r="O29" s="518"/>
      <c r="P29" s="557"/>
      <c r="Q29" s="517">
        <v>1950</v>
      </c>
      <c r="R29" s="518"/>
      <c r="S29" s="518"/>
      <c r="T29" s="518"/>
      <c r="U29" s="518"/>
      <c r="V29" s="557"/>
      <c r="W29" s="617"/>
      <c r="X29" s="618"/>
      <c r="Y29" s="619"/>
      <c r="Z29" s="516" t="s">
        <v>187</v>
      </c>
      <c r="AA29" s="496"/>
      <c r="AB29" s="496"/>
      <c r="AC29" s="496"/>
      <c r="AD29" s="496"/>
      <c r="AE29" s="496"/>
      <c r="AF29" s="496"/>
      <c r="AG29" s="497"/>
      <c r="AH29" s="517">
        <v>67</v>
      </c>
      <c r="AI29" s="518"/>
      <c r="AJ29" s="518"/>
      <c r="AK29" s="518"/>
      <c r="AL29" s="557"/>
      <c r="AM29" s="517">
        <v>190347</v>
      </c>
      <c r="AN29" s="518"/>
      <c r="AO29" s="518"/>
      <c r="AP29" s="518"/>
      <c r="AQ29" s="518"/>
      <c r="AR29" s="557"/>
      <c r="AS29" s="517">
        <v>2841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54242</v>
      </c>
      <c r="BO29" s="467"/>
      <c r="BP29" s="467"/>
      <c r="BQ29" s="467"/>
      <c r="BR29" s="467"/>
      <c r="BS29" s="467"/>
      <c r="BT29" s="467"/>
      <c r="BU29" s="468"/>
      <c r="BV29" s="466">
        <v>54210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2102924</v>
      </c>
      <c r="BO30" s="640"/>
      <c r="BP30" s="640"/>
      <c r="BQ30" s="640"/>
      <c r="BR30" s="640"/>
      <c r="BS30" s="640"/>
      <c r="BT30" s="640"/>
      <c r="BU30" s="641"/>
      <c r="BV30" s="639">
        <v>1272984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可茂衛生施設利用組合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七宗町ふるさと開発</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可茂消防事務組合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中濃地域農業共済事務組合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後期高齢者医療広域連合（一般会計分）</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後期高齢者医療広域連合（特別会計分）</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岐阜県市町村会館組合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岐阜県市町村職員退職手当組合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可茂公設地方卸売市場組合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AkPAg38IXcQIeT8VToRkY3Kam7nNij3jA4LE4cXiCF0aydDXskVbqJ+k0HEnPzL05dS3dRhIVXs0bnrSVs8QA==" saltValue="xMA/N79KGdio4+VZ11UV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554</v>
      </c>
      <c r="D34" s="1244"/>
      <c r="E34" s="1245"/>
      <c r="F34" s="32">
        <v>6.17</v>
      </c>
      <c r="G34" s="33">
        <v>4.24</v>
      </c>
      <c r="H34" s="33">
        <v>4.55</v>
      </c>
      <c r="I34" s="33">
        <v>8.01</v>
      </c>
      <c r="J34" s="34">
        <v>4.8499999999999996</v>
      </c>
      <c r="K34" s="22"/>
      <c r="L34" s="22"/>
      <c r="M34" s="22"/>
      <c r="N34" s="22"/>
      <c r="O34" s="22"/>
      <c r="P34" s="22"/>
    </row>
    <row r="35" spans="1:16" ht="39" customHeight="1" x14ac:dyDescent="0.15">
      <c r="A35" s="22"/>
      <c r="B35" s="35"/>
      <c r="C35" s="1238" t="s">
        <v>555</v>
      </c>
      <c r="D35" s="1239"/>
      <c r="E35" s="1240"/>
      <c r="F35" s="36">
        <v>1.45</v>
      </c>
      <c r="G35" s="37">
        <v>1.65</v>
      </c>
      <c r="H35" s="37">
        <v>2.5</v>
      </c>
      <c r="I35" s="37">
        <v>2.08</v>
      </c>
      <c r="J35" s="38">
        <v>2.41</v>
      </c>
      <c r="K35" s="22"/>
      <c r="L35" s="22"/>
      <c r="M35" s="22"/>
      <c r="N35" s="22"/>
      <c r="O35" s="22"/>
      <c r="P35" s="22"/>
    </row>
    <row r="36" spans="1:16" ht="39" customHeight="1" x14ac:dyDescent="0.15">
      <c r="A36" s="22"/>
      <c r="B36" s="35"/>
      <c r="C36" s="1238" t="s">
        <v>556</v>
      </c>
      <c r="D36" s="1239"/>
      <c r="E36" s="1240"/>
      <c r="F36" s="36">
        <v>3.2</v>
      </c>
      <c r="G36" s="37">
        <v>2.09</v>
      </c>
      <c r="H36" s="37">
        <v>4.41</v>
      </c>
      <c r="I36" s="37">
        <v>4.1100000000000003</v>
      </c>
      <c r="J36" s="38">
        <v>1.94</v>
      </c>
      <c r="K36" s="22"/>
      <c r="L36" s="22"/>
      <c r="M36" s="22"/>
      <c r="N36" s="22"/>
      <c r="O36" s="22"/>
      <c r="P36" s="22"/>
    </row>
    <row r="37" spans="1:16" ht="39" customHeight="1" x14ac:dyDescent="0.15">
      <c r="A37" s="22"/>
      <c r="B37" s="35"/>
      <c r="C37" s="1238" t="s">
        <v>557</v>
      </c>
      <c r="D37" s="1239"/>
      <c r="E37" s="1240"/>
      <c r="F37" s="36">
        <v>0.28999999999999998</v>
      </c>
      <c r="G37" s="37">
        <v>0.54</v>
      </c>
      <c r="H37" s="37">
        <v>0.52</v>
      </c>
      <c r="I37" s="37">
        <v>0.33</v>
      </c>
      <c r="J37" s="38">
        <v>0.48</v>
      </c>
      <c r="K37" s="22"/>
      <c r="L37" s="22"/>
      <c r="M37" s="22"/>
      <c r="N37" s="22"/>
      <c r="O37" s="22"/>
      <c r="P37" s="22"/>
    </row>
    <row r="38" spans="1:16" ht="39" customHeight="1" x14ac:dyDescent="0.15">
      <c r="A38" s="22"/>
      <c r="B38" s="35"/>
      <c r="C38" s="1238" t="s">
        <v>558</v>
      </c>
      <c r="D38" s="1239"/>
      <c r="E38" s="1240"/>
      <c r="F38" s="36">
        <v>0.42</v>
      </c>
      <c r="G38" s="37">
        <v>0.38</v>
      </c>
      <c r="H38" s="37">
        <v>0.39</v>
      </c>
      <c r="I38" s="37">
        <v>0.35</v>
      </c>
      <c r="J38" s="38">
        <v>0.36</v>
      </c>
      <c r="K38" s="22"/>
      <c r="L38" s="22"/>
      <c r="M38" s="22"/>
      <c r="N38" s="22"/>
      <c r="O38" s="22"/>
      <c r="P38" s="22"/>
    </row>
    <row r="39" spans="1:16" ht="39" customHeight="1" x14ac:dyDescent="0.15">
      <c r="A39" s="22"/>
      <c r="B39" s="35"/>
      <c r="C39" s="1238" t="s">
        <v>559</v>
      </c>
      <c r="D39" s="1239"/>
      <c r="E39" s="1240"/>
      <c r="F39" s="36">
        <v>0.06</v>
      </c>
      <c r="G39" s="37">
        <v>0.13</v>
      </c>
      <c r="H39" s="37">
        <v>0.14000000000000001</v>
      </c>
      <c r="I39" s="37">
        <v>0.18</v>
      </c>
      <c r="J39" s="38">
        <v>0.24</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560</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561</v>
      </c>
      <c r="D43" s="1242"/>
      <c r="E43" s="124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n5hRiZWhR19Y/qAj027YP09Le21w4vuSCI0T6qAWwdnIeZM7FrYN/5cTfpimK9uv/O9KOwrTPGuAEwCiVubwg==" saltValue="MM+P6HdFluE1YFkReVyP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488</v>
      </c>
      <c r="L45" s="60">
        <v>474</v>
      </c>
      <c r="M45" s="60">
        <v>460</v>
      </c>
      <c r="N45" s="60">
        <v>372</v>
      </c>
      <c r="O45" s="61">
        <v>344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15">
      <c r="A48" s="48"/>
      <c r="B48" s="1248"/>
      <c r="C48" s="1249"/>
      <c r="D48" s="62"/>
      <c r="E48" s="1254" t="s">
        <v>15</v>
      </c>
      <c r="F48" s="1254"/>
      <c r="G48" s="1254"/>
      <c r="H48" s="1254"/>
      <c r="I48" s="1254"/>
      <c r="J48" s="1255"/>
      <c r="K48" s="63">
        <v>70</v>
      </c>
      <c r="L48" s="64">
        <v>70</v>
      </c>
      <c r="M48" s="64">
        <v>63</v>
      </c>
      <c r="N48" s="64">
        <v>78</v>
      </c>
      <c r="O48" s="65">
        <v>66</v>
      </c>
      <c r="P48" s="48"/>
      <c r="Q48" s="48"/>
      <c r="R48" s="48"/>
      <c r="S48" s="48"/>
      <c r="T48" s="48"/>
      <c r="U48" s="48"/>
    </row>
    <row r="49" spans="1:21" ht="30.75" customHeight="1" x14ac:dyDescent="0.15">
      <c r="A49" s="48"/>
      <c r="B49" s="1248"/>
      <c r="C49" s="1249"/>
      <c r="D49" s="62"/>
      <c r="E49" s="1254" t="s">
        <v>16</v>
      </c>
      <c r="F49" s="1254"/>
      <c r="G49" s="1254"/>
      <c r="H49" s="1254"/>
      <c r="I49" s="1254"/>
      <c r="J49" s="1255"/>
      <c r="K49" s="63">
        <v>14</v>
      </c>
      <c r="L49" s="64">
        <v>16</v>
      </c>
      <c r="M49" s="64">
        <v>16</v>
      </c>
      <c r="N49" s="64">
        <v>16</v>
      </c>
      <c r="O49" s="65">
        <v>8</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505</v>
      </c>
      <c r="L50" s="64" t="s">
        <v>505</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377</v>
      </c>
      <c r="L52" s="64">
        <v>360</v>
      </c>
      <c r="M52" s="64">
        <v>346</v>
      </c>
      <c r="N52" s="64">
        <v>287</v>
      </c>
      <c r="O52" s="65">
        <v>276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195</v>
      </c>
      <c r="L53" s="69">
        <v>200</v>
      </c>
      <c r="M53" s="69">
        <v>193</v>
      </c>
      <c r="N53" s="69">
        <v>179</v>
      </c>
      <c r="O53" s="70">
        <v>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593</v>
      </c>
      <c r="L57" s="83" t="s">
        <v>594</v>
      </c>
      <c r="M57" s="83" t="s">
        <v>594</v>
      </c>
      <c r="N57" s="83" t="s">
        <v>593</v>
      </c>
      <c r="O57" s="84" t="s">
        <v>594</v>
      </c>
    </row>
    <row r="58" spans="1:21" ht="31.5" customHeight="1" thickBot="1" x14ac:dyDescent="0.2">
      <c r="B58" s="1264"/>
      <c r="C58" s="1265"/>
      <c r="D58" s="1269" t="s">
        <v>27</v>
      </c>
      <c r="E58" s="1270"/>
      <c r="F58" s="1270"/>
      <c r="G58" s="1270"/>
      <c r="H58" s="1270"/>
      <c r="I58" s="1270"/>
      <c r="J58" s="1271"/>
      <c r="K58" s="85" t="s">
        <v>594</v>
      </c>
      <c r="L58" s="86" t="s">
        <v>593</v>
      </c>
      <c r="M58" s="86" t="s">
        <v>594</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6/SXAUs+MX8IHCxBAF1GLy4/RK1zZIOxil5ODMYBati/BgfEDV38sZqB1IIlMdMo7stkiijE3j9oY40KKDoUA==" saltValue="TzRS0OrqdqiuxjdkTrTC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72" t="s">
        <v>30</v>
      </c>
      <c r="C41" s="1273"/>
      <c r="D41" s="101"/>
      <c r="E41" s="1278" t="s">
        <v>31</v>
      </c>
      <c r="F41" s="1278"/>
      <c r="G41" s="1278"/>
      <c r="H41" s="1279"/>
      <c r="I41" s="102">
        <v>2889</v>
      </c>
      <c r="J41" s="103">
        <v>2686</v>
      </c>
      <c r="K41" s="103">
        <v>2457</v>
      </c>
      <c r="L41" s="103">
        <v>2441</v>
      </c>
      <c r="M41" s="104">
        <v>2157</v>
      </c>
    </row>
    <row r="42" spans="2:13" ht="27.75" customHeight="1" x14ac:dyDescent="0.15">
      <c r="B42" s="1274"/>
      <c r="C42" s="1275"/>
      <c r="D42" s="105"/>
      <c r="E42" s="1280" t="s">
        <v>32</v>
      </c>
      <c r="F42" s="1280"/>
      <c r="G42" s="1280"/>
      <c r="H42" s="1281"/>
      <c r="I42" s="106" t="s">
        <v>505</v>
      </c>
      <c r="J42" s="107" t="s">
        <v>505</v>
      </c>
      <c r="K42" s="107" t="s">
        <v>505</v>
      </c>
      <c r="L42" s="107" t="s">
        <v>505</v>
      </c>
      <c r="M42" s="108" t="s">
        <v>505</v>
      </c>
    </row>
    <row r="43" spans="2:13" ht="27.75" customHeight="1" x14ac:dyDescent="0.15">
      <c r="B43" s="1274"/>
      <c r="C43" s="1275"/>
      <c r="D43" s="105"/>
      <c r="E43" s="1280" t="s">
        <v>33</v>
      </c>
      <c r="F43" s="1280"/>
      <c r="G43" s="1280"/>
      <c r="H43" s="1281"/>
      <c r="I43" s="106">
        <v>975</v>
      </c>
      <c r="J43" s="107">
        <v>981</v>
      </c>
      <c r="K43" s="107">
        <v>947</v>
      </c>
      <c r="L43" s="107">
        <v>856</v>
      </c>
      <c r="M43" s="108">
        <v>793</v>
      </c>
    </row>
    <row r="44" spans="2:13" ht="27.75" customHeight="1" x14ac:dyDescent="0.15">
      <c r="B44" s="1274"/>
      <c r="C44" s="1275"/>
      <c r="D44" s="105"/>
      <c r="E44" s="1280" t="s">
        <v>34</v>
      </c>
      <c r="F44" s="1280"/>
      <c r="G44" s="1280"/>
      <c r="H44" s="1281"/>
      <c r="I44" s="106">
        <v>74</v>
      </c>
      <c r="J44" s="107">
        <v>59</v>
      </c>
      <c r="K44" s="107">
        <v>44</v>
      </c>
      <c r="L44" s="107">
        <v>33</v>
      </c>
      <c r="M44" s="108">
        <v>97</v>
      </c>
    </row>
    <row r="45" spans="2:13" ht="27.75" customHeight="1" x14ac:dyDescent="0.15">
      <c r="B45" s="1274"/>
      <c r="C45" s="1275"/>
      <c r="D45" s="105"/>
      <c r="E45" s="1280" t="s">
        <v>35</v>
      </c>
      <c r="F45" s="1280"/>
      <c r="G45" s="1280"/>
      <c r="H45" s="1281"/>
      <c r="I45" s="106">
        <v>126</v>
      </c>
      <c r="J45" s="107">
        <v>110</v>
      </c>
      <c r="K45" s="107">
        <v>219</v>
      </c>
      <c r="L45" s="107">
        <v>371</v>
      </c>
      <c r="M45" s="108">
        <v>430</v>
      </c>
    </row>
    <row r="46" spans="2:13" ht="27.75" customHeight="1" x14ac:dyDescent="0.15">
      <c r="B46" s="1274"/>
      <c r="C46" s="1275"/>
      <c r="D46" s="109"/>
      <c r="E46" s="1280" t="s">
        <v>36</v>
      </c>
      <c r="F46" s="1280"/>
      <c r="G46" s="1280"/>
      <c r="H46" s="1281"/>
      <c r="I46" s="106" t="s">
        <v>505</v>
      </c>
      <c r="J46" s="107" t="s">
        <v>505</v>
      </c>
      <c r="K46" s="107" t="s">
        <v>505</v>
      </c>
      <c r="L46" s="107" t="s">
        <v>505</v>
      </c>
      <c r="M46" s="108" t="s">
        <v>505</v>
      </c>
    </row>
    <row r="47" spans="2:13" ht="27.75" customHeight="1" x14ac:dyDescent="0.15">
      <c r="B47" s="1274"/>
      <c r="C47" s="1275"/>
      <c r="D47" s="110"/>
      <c r="E47" s="1282" t="s">
        <v>37</v>
      </c>
      <c r="F47" s="1283"/>
      <c r="G47" s="1283"/>
      <c r="H47" s="1284"/>
      <c r="I47" s="106" t="s">
        <v>505</v>
      </c>
      <c r="J47" s="107" t="s">
        <v>505</v>
      </c>
      <c r="K47" s="107" t="s">
        <v>505</v>
      </c>
      <c r="L47" s="107" t="s">
        <v>505</v>
      </c>
      <c r="M47" s="108" t="s">
        <v>505</v>
      </c>
    </row>
    <row r="48" spans="2:13" ht="27.75" customHeight="1" x14ac:dyDescent="0.15">
      <c r="B48" s="1274"/>
      <c r="C48" s="1275"/>
      <c r="D48" s="105"/>
      <c r="E48" s="1280" t="s">
        <v>38</v>
      </c>
      <c r="F48" s="1280"/>
      <c r="G48" s="1280"/>
      <c r="H48" s="1281"/>
      <c r="I48" s="106" t="s">
        <v>505</v>
      </c>
      <c r="J48" s="107" t="s">
        <v>505</v>
      </c>
      <c r="K48" s="107" t="s">
        <v>505</v>
      </c>
      <c r="L48" s="107" t="s">
        <v>505</v>
      </c>
      <c r="M48" s="108" t="s">
        <v>505</v>
      </c>
    </row>
    <row r="49" spans="2:13" ht="27.75" customHeight="1" x14ac:dyDescent="0.15">
      <c r="B49" s="1276"/>
      <c r="C49" s="1277"/>
      <c r="D49" s="105"/>
      <c r="E49" s="1280" t="s">
        <v>39</v>
      </c>
      <c r="F49" s="1280"/>
      <c r="G49" s="1280"/>
      <c r="H49" s="1281"/>
      <c r="I49" s="106" t="s">
        <v>505</v>
      </c>
      <c r="J49" s="107" t="s">
        <v>505</v>
      </c>
      <c r="K49" s="107" t="s">
        <v>505</v>
      </c>
      <c r="L49" s="107" t="s">
        <v>505</v>
      </c>
      <c r="M49" s="108" t="s">
        <v>505</v>
      </c>
    </row>
    <row r="50" spans="2:13" ht="27.75" customHeight="1" x14ac:dyDescent="0.15">
      <c r="B50" s="1285" t="s">
        <v>40</v>
      </c>
      <c r="C50" s="1286"/>
      <c r="D50" s="111"/>
      <c r="E50" s="1280" t="s">
        <v>41</v>
      </c>
      <c r="F50" s="1280"/>
      <c r="G50" s="1280"/>
      <c r="H50" s="1281"/>
      <c r="I50" s="106">
        <v>1723</v>
      </c>
      <c r="J50" s="107">
        <v>1704</v>
      </c>
      <c r="K50" s="107">
        <v>1649</v>
      </c>
      <c r="L50" s="107">
        <v>2497</v>
      </c>
      <c r="M50" s="108">
        <v>3444</v>
      </c>
    </row>
    <row r="51" spans="2:13" ht="27.75" customHeight="1" x14ac:dyDescent="0.15">
      <c r="B51" s="1274"/>
      <c r="C51" s="1275"/>
      <c r="D51" s="105"/>
      <c r="E51" s="1280" t="s">
        <v>42</v>
      </c>
      <c r="F51" s="1280"/>
      <c r="G51" s="1280"/>
      <c r="H51" s="1281"/>
      <c r="I51" s="106" t="s">
        <v>505</v>
      </c>
      <c r="J51" s="107" t="s">
        <v>505</v>
      </c>
      <c r="K51" s="107" t="s">
        <v>505</v>
      </c>
      <c r="L51" s="107" t="s">
        <v>505</v>
      </c>
      <c r="M51" s="108" t="s">
        <v>505</v>
      </c>
    </row>
    <row r="52" spans="2:13" ht="27.75" customHeight="1" x14ac:dyDescent="0.15">
      <c r="B52" s="1276"/>
      <c r="C52" s="1277"/>
      <c r="D52" s="105"/>
      <c r="E52" s="1280" t="s">
        <v>43</v>
      </c>
      <c r="F52" s="1280"/>
      <c r="G52" s="1280"/>
      <c r="H52" s="1281"/>
      <c r="I52" s="106">
        <v>3080</v>
      </c>
      <c r="J52" s="107">
        <v>2880</v>
      </c>
      <c r="K52" s="107">
        <v>2700</v>
      </c>
      <c r="L52" s="107">
        <v>2820</v>
      </c>
      <c r="M52" s="108">
        <v>2626</v>
      </c>
    </row>
    <row r="53" spans="2:13" ht="27.75" customHeight="1" thickBot="1" x14ac:dyDescent="0.2">
      <c r="B53" s="1287" t="s">
        <v>44</v>
      </c>
      <c r="C53" s="1288"/>
      <c r="D53" s="112"/>
      <c r="E53" s="1289" t="s">
        <v>45</v>
      </c>
      <c r="F53" s="1289"/>
      <c r="G53" s="1289"/>
      <c r="H53" s="1290"/>
      <c r="I53" s="113">
        <v>-740</v>
      </c>
      <c r="J53" s="114">
        <v>-747</v>
      </c>
      <c r="K53" s="114">
        <v>-682</v>
      </c>
      <c r="L53" s="114">
        <v>-1616</v>
      </c>
      <c r="M53" s="115">
        <v>-2593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6CnX3c4nrzHdCwq3O9SyN0Aj+f3in2lResYES50jaEU2fAovGdzMXBYvxL4z7hbiQ5CCElfhrIzXP7/cWySKQ==" saltValue="t1lOSZpj+FLaa+D71w89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48</v>
      </c>
      <c r="D55" s="1299"/>
      <c r="E55" s="1300"/>
      <c r="F55" s="127">
        <v>1069</v>
      </c>
      <c r="G55" s="127">
        <v>1069</v>
      </c>
      <c r="H55" s="128">
        <v>1146</v>
      </c>
    </row>
    <row r="56" spans="2:8" ht="52.5" customHeight="1" x14ac:dyDescent="0.15">
      <c r="B56" s="129"/>
      <c r="C56" s="1301" t="s">
        <v>49</v>
      </c>
      <c r="D56" s="1301"/>
      <c r="E56" s="1302"/>
      <c r="F56" s="130">
        <v>54</v>
      </c>
      <c r="G56" s="130">
        <v>54</v>
      </c>
      <c r="H56" s="131">
        <v>54</v>
      </c>
    </row>
    <row r="57" spans="2:8" ht="53.25" customHeight="1" x14ac:dyDescent="0.15">
      <c r="B57" s="129"/>
      <c r="C57" s="1303" t="s">
        <v>50</v>
      </c>
      <c r="D57" s="1303"/>
      <c r="E57" s="1304"/>
      <c r="F57" s="132">
        <v>455</v>
      </c>
      <c r="G57" s="132">
        <v>1273</v>
      </c>
      <c r="H57" s="133">
        <v>2103</v>
      </c>
    </row>
    <row r="58" spans="2:8" ht="45.75" customHeight="1" x14ac:dyDescent="0.15">
      <c r="B58" s="134"/>
      <c r="C58" s="1291" t="s">
        <v>587</v>
      </c>
      <c r="D58" s="1292"/>
      <c r="E58" s="1293"/>
      <c r="F58" s="135">
        <v>111</v>
      </c>
      <c r="G58" s="135">
        <v>929</v>
      </c>
      <c r="H58" s="136">
        <v>1618</v>
      </c>
    </row>
    <row r="59" spans="2:8" ht="45.75" customHeight="1" x14ac:dyDescent="0.15">
      <c r="B59" s="134"/>
      <c r="C59" s="1291" t="s">
        <v>588</v>
      </c>
      <c r="D59" s="1292"/>
      <c r="E59" s="1293"/>
      <c r="F59" s="135">
        <v>146</v>
      </c>
      <c r="G59" s="135">
        <v>146</v>
      </c>
      <c r="H59" s="136">
        <v>146</v>
      </c>
    </row>
    <row r="60" spans="2:8" ht="45.75" customHeight="1" x14ac:dyDescent="0.15">
      <c r="B60" s="134"/>
      <c r="C60" s="1291" t="s">
        <v>589</v>
      </c>
      <c r="D60" s="1292"/>
      <c r="E60" s="1293"/>
      <c r="F60" s="135">
        <v>110</v>
      </c>
      <c r="G60" s="135">
        <v>110</v>
      </c>
      <c r="H60" s="136">
        <v>250</v>
      </c>
    </row>
    <row r="61" spans="2:8" ht="45.75" customHeight="1" x14ac:dyDescent="0.15">
      <c r="B61" s="134"/>
      <c r="C61" s="1291" t="s">
        <v>590</v>
      </c>
      <c r="D61" s="1292"/>
      <c r="E61" s="1293"/>
      <c r="F61" s="135">
        <v>81</v>
      </c>
      <c r="G61" s="135">
        <v>81</v>
      </c>
      <c r="H61" s="136">
        <v>81</v>
      </c>
    </row>
    <row r="62" spans="2:8" ht="45.75" customHeight="1" thickBot="1" x14ac:dyDescent="0.2">
      <c r="B62" s="137"/>
      <c r="C62" s="1294" t="s">
        <v>591</v>
      </c>
      <c r="D62" s="1295"/>
      <c r="E62" s="1296"/>
      <c r="F62" s="138">
        <v>7</v>
      </c>
      <c r="G62" s="138">
        <v>7</v>
      </c>
      <c r="H62" s="139">
        <v>7</v>
      </c>
    </row>
    <row r="63" spans="2:8" ht="52.5" customHeight="1" thickBot="1" x14ac:dyDescent="0.2">
      <c r="B63" s="140"/>
      <c r="C63" s="1297" t="s">
        <v>51</v>
      </c>
      <c r="D63" s="1297"/>
      <c r="E63" s="1298"/>
      <c r="F63" s="141">
        <v>1578</v>
      </c>
      <c r="G63" s="141">
        <v>2397</v>
      </c>
      <c r="H63" s="142">
        <v>3303</v>
      </c>
    </row>
    <row r="64" spans="2:8" ht="15" customHeight="1" x14ac:dyDescent="0.15"/>
    <row r="65" ht="0" hidden="1" customHeight="1" x14ac:dyDescent="0.15"/>
    <row r="66" ht="0" hidden="1" customHeight="1" x14ac:dyDescent="0.15"/>
  </sheetData>
  <sheetProtection algorithmName="SHA-512" hashValue="Rk23mVPguIXUI9uLaqS+oKb4uTwrs73C0C63GSUfCdObFH+qFZki9Qbr6Njw1xWKeRSaaSN95QVHnK7XLlsFaQ==" saltValue="VnBHCWTcg5+oTSRy9sga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598</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546</v>
      </c>
      <c r="BQ50" s="1311"/>
      <c r="BR50" s="1311"/>
      <c r="BS50" s="1311"/>
      <c r="BT50" s="1311"/>
      <c r="BU50" s="1311"/>
      <c r="BV50" s="1311"/>
      <c r="BW50" s="1311"/>
      <c r="BX50" s="1311" t="s">
        <v>547</v>
      </c>
      <c r="BY50" s="1311"/>
      <c r="BZ50" s="1311"/>
      <c r="CA50" s="1311"/>
      <c r="CB50" s="1311"/>
      <c r="CC50" s="1311"/>
      <c r="CD50" s="1311"/>
      <c r="CE50" s="1311"/>
      <c r="CF50" s="1311" t="s">
        <v>548</v>
      </c>
      <c r="CG50" s="1311"/>
      <c r="CH50" s="1311"/>
      <c r="CI50" s="1311"/>
      <c r="CJ50" s="1311"/>
      <c r="CK50" s="1311"/>
      <c r="CL50" s="1311"/>
      <c r="CM50" s="1311"/>
      <c r="CN50" s="1311" t="s">
        <v>549</v>
      </c>
      <c r="CO50" s="1311"/>
      <c r="CP50" s="1311"/>
      <c r="CQ50" s="1311"/>
      <c r="CR50" s="1311"/>
      <c r="CS50" s="1311"/>
      <c r="CT50" s="1311"/>
      <c r="CU50" s="1311"/>
      <c r="CV50" s="1311" t="s">
        <v>550</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600</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61.4</v>
      </c>
      <c r="BY53" s="1307"/>
      <c r="BZ53" s="1307"/>
      <c r="CA53" s="1307"/>
      <c r="CB53" s="1307"/>
      <c r="CC53" s="1307"/>
      <c r="CD53" s="1307"/>
      <c r="CE53" s="1307"/>
      <c r="CF53" s="1307">
        <v>66.099999999999994</v>
      </c>
      <c r="CG53" s="1307"/>
      <c r="CH53" s="1307"/>
      <c r="CI53" s="1307"/>
      <c r="CJ53" s="1307"/>
      <c r="CK53" s="1307"/>
      <c r="CL53" s="1307"/>
      <c r="CM53" s="1307"/>
      <c r="CN53" s="1307">
        <v>67.7</v>
      </c>
      <c r="CO53" s="1307"/>
      <c r="CP53" s="1307"/>
      <c r="CQ53" s="1307"/>
      <c r="CR53" s="1307"/>
      <c r="CS53" s="1307"/>
      <c r="CT53" s="1307"/>
      <c r="CU53" s="1307"/>
      <c r="CV53" s="1307">
        <v>68.099999999999994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603</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55.8</v>
      </c>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546</v>
      </c>
      <c r="BQ72" s="1311"/>
      <c r="BR72" s="1311"/>
      <c r="BS72" s="1311"/>
      <c r="BT72" s="1311"/>
      <c r="BU72" s="1311"/>
      <c r="BV72" s="1311"/>
      <c r="BW72" s="1311"/>
      <c r="BX72" s="1311" t="s">
        <v>547</v>
      </c>
      <c r="BY72" s="1311"/>
      <c r="BZ72" s="1311"/>
      <c r="CA72" s="1311"/>
      <c r="CB72" s="1311"/>
      <c r="CC72" s="1311"/>
      <c r="CD72" s="1311"/>
      <c r="CE72" s="1311"/>
      <c r="CF72" s="1311" t="s">
        <v>548</v>
      </c>
      <c r="CG72" s="1311"/>
      <c r="CH72" s="1311"/>
      <c r="CI72" s="1311"/>
      <c r="CJ72" s="1311"/>
      <c r="CK72" s="1311"/>
      <c r="CL72" s="1311"/>
      <c r="CM72" s="1311"/>
      <c r="CN72" s="1311" t="s">
        <v>549</v>
      </c>
      <c r="CO72" s="1311"/>
      <c r="CP72" s="1311"/>
      <c r="CQ72" s="1311"/>
      <c r="CR72" s="1311"/>
      <c r="CS72" s="1311"/>
      <c r="CT72" s="1311"/>
      <c r="CU72" s="1311"/>
      <c r="CV72" s="1311" t="s">
        <v>550</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600</v>
      </c>
      <c r="AO73" s="1310"/>
      <c r="AP73" s="1310"/>
      <c r="AQ73" s="1310"/>
      <c r="AR73" s="1310"/>
      <c r="AS73" s="1310"/>
      <c r="AT73" s="1310"/>
      <c r="AU73" s="1310"/>
      <c r="AV73" s="1310"/>
      <c r="AW73" s="1310"/>
      <c r="AX73" s="1310"/>
      <c r="AY73" s="1310"/>
      <c r="AZ73" s="1310"/>
      <c r="BA73" s="1310"/>
      <c r="BB73" s="1310" t="s">
        <v>601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12.8</v>
      </c>
      <c r="BQ75" s="1307"/>
      <c r="BR75" s="1307"/>
      <c r="BS75" s="1307"/>
      <c r="BT75" s="1307"/>
      <c r="BU75" s="1307"/>
      <c r="BV75" s="1307"/>
      <c r="BW75" s="1307"/>
      <c r="BX75" s="1307">
        <v>12</v>
      </c>
      <c r="BY75" s="1307"/>
      <c r="BZ75" s="1307"/>
      <c r="CA75" s="1307"/>
      <c r="CB75" s="1307"/>
      <c r="CC75" s="1307"/>
      <c r="CD75" s="1307"/>
      <c r="CE75" s="1307"/>
      <c r="CF75" s="1307">
        <v>11.3</v>
      </c>
      <c r="CG75" s="1307"/>
      <c r="CH75" s="1307"/>
      <c r="CI75" s="1307"/>
      <c r="CJ75" s="1307"/>
      <c r="CK75" s="1307"/>
      <c r="CL75" s="1307"/>
      <c r="CM75" s="1307"/>
      <c r="CN75" s="1307">
        <v>10.9</v>
      </c>
      <c r="CO75" s="1307"/>
      <c r="CP75" s="1307"/>
      <c r="CQ75" s="1307"/>
      <c r="CR75" s="1307"/>
      <c r="CS75" s="1307"/>
      <c r="CT75" s="1307"/>
      <c r="CU75" s="1307"/>
      <c r="CV75" s="1307">
        <v>10</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609</v>
      </c>
      <c r="AO77" s="1311"/>
      <c r="AP77" s="1311"/>
      <c r="AQ77" s="1311"/>
      <c r="AR77" s="1311"/>
      <c r="AS77" s="1311"/>
      <c r="AT77" s="1311"/>
      <c r="AU77" s="1311"/>
      <c r="AV77" s="1311"/>
      <c r="AW77" s="1311"/>
      <c r="AX77" s="1311"/>
      <c r="AY77" s="1311"/>
      <c r="AZ77" s="1311"/>
      <c r="BA77" s="1311"/>
      <c r="BB77" s="1310" t="s">
        <v>601</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607</v>
      </c>
      <c r="BC79" s="1310"/>
      <c r="BD79" s="1310"/>
      <c r="BE79" s="1310"/>
      <c r="BF79" s="1310"/>
      <c r="BG79" s="1310"/>
      <c r="BH79" s="1310"/>
      <c r="BI79" s="1310"/>
      <c r="BJ79" s="1310"/>
      <c r="BK79" s="1310"/>
      <c r="BL79" s="1310"/>
      <c r="BM79" s="1310"/>
      <c r="BN79" s="1310"/>
      <c r="BO79" s="1310"/>
      <c r="BP79" s="1307">
        <v>6.9</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5ZVtHH0JODchHwhuTldymUHAxBwtQNls1UM4K6WQaYosxH+0YhGqZfHmMeGQupFOctYj2ZhodLEnJbiIrf+KA==" saltValue="HbPW606Xl5OFD2EHfBJ+5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mnHsjeHpDu3Q18UMiKX3UhKkEGaHxynauJlx4HpRvwU9NaWzyfMrx7xFZVfuB//P129X4weRbDt92Psvy5YWA==" saltValue="fbNzjMRvQ8cckHr3eZvlM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BOamkIRUq+rmwfkEi7n2S9VTYNBFHhLFWqO8q5/wpFLdYO8Yoqf/WtLOPdXKw1k+eyLagUIRO6+dkQM4IGTkw==" saltValue="gFmDYC5LNmuFfDZAgDC/Q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59700</v>
      </c>
      <c r="E3" s="161"/>
      <c r="F3" s="162">
        <v>272886</v>
      </c>
      <c r="G3" s="163"/>
      <c r="H3" s="164"/>
    </row>
    <row r="4" spans="1:8" x14ac:dyDescent="0.15">
      <c r="A4" s="165"/>
      <c r="B4" s="166"/>
      <c r="C4" s="167"/>
      <c r="D4" s="168">
        <v>50799</v>
      </c>
      <c r="E4" s="169"/>
      <c r="F4" s="170">
        <v>125724</v>
      </c>
      <c r="G4" s="171"/>
      <c r="H4" s="172"/>
    </row>
    <row r="5" spans="1:8" x14ac:dyDescent="0.15">
      <c r="A5" s="153" t="s">
        <v>538</v>
      </c>
      <c r="B5" s="158"/>
      <c r="C5" s="159"/>
      <c r="D5" s="160">
        <v>124497</v>
      </c>
      <c r="E5" s="161"/>
      <c r="F5" s="162">
        <v>245039</v>
      </c>
      <c r="G5" s="163"/>
      <c r="H5" s="164"/>
    </row>
    <row r="6" spans="1:8" x14ac:dyDescent="0.15">
      <c r="A6" s="165"/>
      <c r="B6" s="166"/>
      <c r="C6" s="167"/>
      <c r="D6" s="168">
        <v>51237</v>
      </c>
      <c r="E6" s="169"/>
      <c r="F6" s="170">
        <v>108922</v>
      </c>
      <c r="G6" s="171"/>
      <c r="H6" s="172"/>
    </row>
    <row r="7" spans="1:8" x14ac:dyDescent="0.15">
      <c r="A7" s="153" t="s">
        <v>539</v>
      </c>
      <c r="B7" s="158"/>
      <c r="C7" s="159"/>
      <c r="D7" s="160">
        <v>107783</v>
      </c>
      <c r="E7" s="161"/>
      <c r="F7" s="162">
        <v>237994</v>
      </c>
      <c r="G7" s="163"/>
      <c r="H7" s="164"/>
    </row>
    <row r="8" spans="1:8" x14ac:dyDescent="0.15">
      <c r="A8" s="165"/>
      <c r="B8" s="166"/>
      <c r="C8" s="167"/>
      <c r="D8" s="168">
        <v>73241</v>
      </c>
      <c r="E8" s="169"/>
      <c r="F8" s="170">
        <v>110361</v>
      </c>
      <c r="G8" s="171"/>
      <c r="H8" s="172"/>
    </row>
    <row r="9" spans="1:8" x14ac:dyDescent="0.15">
      <c r="A9" s="153" t="s">
        <v>540</v>
      </c>
      <c r="B9" s="158"/>
      <c r="C9" s="159"/>
      <c r="D9" s="160">
        <v>147776</v>
      </c>
      <c r="E9" s="161"/>
      <c r="F9" s="162">
        <v>267911</v>
      </c>
      <c r="G9" s="163"/>
      <c r="H9" s="164"/>
    </row>
    <row r="10" spans="1:8" x14ac:dyDescent="0.15">
      <c r="A10" s="165"/>
      <c r="B10" s="166"/>
      <c r="C10" s="167"/>
      <c r="D10" s="168">
        <v>61672</v>
      </c>
      <c r="E10" s="169"/>
      <c r="F10" s="170">
        <v>106425</v>
      </c>
      <c r="G10" s="171"/>
      <c r="H10" s="172"/>
    </row>
    <row r="11" spans="1:8" x14ac:dyDescent="0.15">
      <c r="A11" s="153" t="s">
        <v>541</v>
      </c>
      <c r="B11" s="158"/>
      <c r="C11" s="159"/>
      <c r="D11" s="160">
        <v>124165</v>
      </c>
      <c r="E11" s="161"/>
      <c r="F11" s="162">
        <v>228215</v>
      </c>
      <c r="G11" s="163"/>
      <c r="H11" s="164"/>
    </row>
    <row r="12" spans="1:8" x14ac:dyDescent="0.15">
      <c r="A12" s="165"/>
      <c r="B12" s="166"/>
      <c r="C12" s="173"/>
      <c r="D12" s="168">
        <v>55455</v>
      </c>
      <c r="E12" s="169"/>
      <c r="F12" s="170">
        <v>117571</v>
      </c>
      <c r="G12" s="171"/>
      <c r="H12" s="172"/>
    </row>
    <row r="13" spans="1:8" x14ac:dyDescent="0.15">
      <c r="A13" s="153"/>
      <c r="B13" s="158"/>
      <c r="C13" s="174"/>
      <c r="D13" s="175">
        <v>112784</v>
      </c>
      <c r="E13" s="176"/>
      <c r="F13" s="177">
        <v>250409</v>
      </c>
      <c r="G13" s="178"/>
      <c r="H13" s="164"/>
    </row>
    <row r="14" spans="1:8" x14ac:dyDescent="0.15">
      <c r="A14" s="165"/>
      <c r="B14" s="166"/>
      <c r="C14" s="167"/>
      <c r="D14" s="168">
        <v>58481</v>
      </c>
      <c r="E14" s="169"/>
      <c r="F14" s="170">
        <v>113801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6.17</v>
      </c>
      <c r="C19" s="179">
        <f>ROUND(VALUE(SUBSTITUTE(実質収支比率等に係る経年分析!G$48,"▲","-")),2)</f>
        <v>4.25</v>
      </c>
      <c r="D19" s="179">
        <f>ROUND(VALUE(SUBSTITUTE(実質収支比率等に係る経年分析!H$48,"▲","-")),2)</f>
        <v>4.55</v>
      </c>
      <c r="E19" s="179">
        <f>ROUND(VALUE(SUBSTITUTE(実質収支比率等に係る経年分析!I$48,"▲","-")),2)</f>
        <v>8.01</v>
      </c>
      <c r="F19" s="179">
        <f>ROUND(VALUE(SUBSTITUTE(実質収支比率等に係る経年分析!J$48,"▲","-")),2)</f>
        <v>4.8499999999999996</v>
      </c>
    </row>
    <row r="20" spans="1:11" x14ac:dyDescent="0.15">
      <c r="A20" s="179" t="s">
        <v>55</v>
      </c>
      <c r="B20" s="179">
        <f>ROUND(VALUE(SUBSTITUTE(実質収支比率等に係る経年分析!F$47,"▲","-")),2)</f>
        <v>60.5</v>
      </c>
      <c r="C20" s="179">
        <f>ROUND(VALUE(SUBSTITUTE(実質収支比率等に係る経年分析!G$47,"▲","-")),2)</f>
        <v>57.57</v>
      </c>
      <c r="D20" s="179">
        <f>ROUND(VALUE(SUBSTITUTE(実質収支比率等に係る経年分析!H$47,"▲","-")),2)</f>
        <v>51.02</v>
      </c>
      <c r="E20" s="179">
        <f>ROUND(VALUE(SUBSTITUTE(実質収支比率等に係る経年分析!I$47,"▲","-")),2)</f>
        <v>53.8</v>
      </c>
      <c r="F20" s="179">
        <f>ROUND(VALUE(SUBSTITUTE(実質収支比率等に係る経年分析!J$47,"▲","-")),2)</f>
        <v>58.26</v>
      </c>
    </row>
    <row r="21" spans="1:11" x14ac:dyDescent="0.15">
      <c r="A21" s="179" t="s">
        <v>56</v>
      </c>
      <c r="B21" s="179">
        <f>IF(ISNUMBER(VALUE(SUBSTITUTE(実質収支比率等に係る経年分析!F$49,"▲","-"))),ROUND(VALUE(SUBSTITUTE(実質収支比率等に係る経年分析!F$49,"▲","-")),2),NA())</f>
        <v>-2.67</v>
      </c>
      <c r="C21" s="179">
        <f>IF(ISNUMBER(VALUE(SUBSTITUTE(実質収支比率等に係る経年分析!G$49,"▲","-"))),ROUND(VALUE(SUBSTITUTE(実質収支比率等に係る経年分析!G$49,"▲","-")),2),NA())</f>
        <v>-1.68</v>
      </c>
      <c r="D21" s="179">
        <f>IF(ISNUMBER(VALUE(SUBSTITUTE(実質収支比率等に係る経年分析!H$49,"▲","-"))),ROUND(VALUE(SUBSTITUTE(実質収支比率等に係る経年分析!H$49,"▲","-")),2),NA())</f>
        <v>-7.56</v>
      </c>
      <c r="E21" s="179">
        <f>IF(ISNUMBER(VALUE(SUBSTITUTE(実質収支比率等に係る経年分析!I$49,"▲","-"))),ROUND(VALUE(SUBSTITUTE(実質収支比率等に係る経年分析!I$49,"▲","-")),2),NA())</f>
        <v>3.25</v>
      </c>
      <c r="F21" s="179">
        <f>IF(ISNUMBER(VALUE(SUBSTITUTE(実質収支比率等に係る経年分析!J$49,"▲","-"))),ROUND(VALUE(SUBSTITUTE(実質収支比率等に係る経年分析!J$49,"▲","-")),2),NA())</f>
        <v>0.65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0.36</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0.48</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4.1100000000000003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1.94</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4.8499999999999996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377</v>
      </c>
      <c r="E42" s="181"/>
      <c r="F42" s="181"/>
      <c r="G42" s="181">
        <f>'実質公債費比率（分子）の構造'!L$52</f>
        <v>360</v>
      </c>
      <c r="H42" s="181"/>
      <c r="I42" s="181"/>
      <c r="J42" s="181">
        <f>'実質公債費比率（分子）の構造'!M$52</f>
        <v>346</v>
      </c>
      <c r="K42" s="181"/>
      <c r="L42" s="181"/>
      <c r="M42" s="181">
        <f>'実質公債費比率（分子）の構造'!N$52</f>
        <v>287</v>
      </c>
      <c r="N42" s="181"/>
      <c r="O42" s="181"/>
      <c r="P42" s="181">
        <f>'実質公債費比率（分子）の構造'!O$52</f>
        <v>276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14</v>
      </c>
      <c r="C45" s="181"/>
      <c r="D45" s="181"/>
      <c r="E45" s="181">
        <f>'実質公債費比率（分子）の構造'!L$49</f>
        <v>16</v>
      </c>
      <c r="F45" s="181"/>
      <c r="G45" s="181"/>
      <c r="H45" s="181">
        <f>'実質公債費比率（分子）の構造'!M$49</f>
        <v>16</v>
      </c>
      <c r="I45" s="181"/>
      <c r="J45" s="181"/>
      <c r="K45" s="181">
        <f>'実質公債費比率（分子）の構造'!N$49</f>
        <v>16</v>
      </c>
      <c r="L45" s="181"/>
      <c r="M45" s="181"/>
      <c r="N45" s="181">
        <f>'実質公債費比率（分子）の構造'!O$49</f>
        <v>8</v>
      </c>
      <c r="O45" s="181"/>
      <c r="P45" s="181"/>
    </row>
    <row r="46" spans="1:16" x14ac:dyDescent="0.15">
      <c r="A46" s="181" t="s">
        <v>67</v>
      </c>
      <c r="B46" s="181">
        <f>'実質公債費比率（分子）の構造'!K$48</f>
        <v>70</v>
      </c>
      <c r="C46" s="181"/>
      <c r="D46" s="181"/>
      <c r="E46" s="181">
        <f>'実質公債費比率（分子）の構造'!L$48</f>
        <v>70</v>
      </c>
      <c r="F46" s="181"/>
      <c r="G46" s="181"/>
      <c r="H46" s="181">
        <f>'実質公債費比率（分子）の構造'!M$48</f>
        <v>63</v>
      </c>
      <c r="I46" s="181"/>
      <c r="J46" s="181"/>
      <c r="K46" s="181">
        <f>'実質公債費比率（分子）の構造'!N$48</f>
        <v>78</v>
      </c>
      <c r="L46" s="181"/>
      <c r="M46" s="181"/>
      <c r="N46" s="181">
        <f>'実質公債費比率（分子）の構造'!O$48</f>
        <v>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488</v>
      </c>
      <c r="C49" s="181"/>
      <c r="D49" s="181"/>
      <c r="E49" s="181">
        <f>'実質公債費比率（分子）の構造'!L$45</f>
        <v>474</v>
      </c>
      <c r="F49" s="181"/>
      <c r="G49" s="181"/>
      <c r="H49" s="181">
        <f>'実質公債費比率（分子）の構造'!M$45</f>
        <v>460</v>
      </c>
      <c r="I49" s="181"/>
      <c r="J49" s="181"/>
      <c r="K49" s="181">
        <f>'実質公債費比率（分子）の構造'!N$45</f>
        <v>372</v>
      </c>
      <c r="L49" s="181"/>
      <c r="M49" s="181"/>
      <c r="N49" s="181">
        <f>'実質公債費比率（分子）の構造'!O$45</f>
        <v>344</v>
      </c>
      <c r="O49" s="181"/>
      <c r="P49" s="181"/>
    </row>
    <row r="50" spans="1:16" x14ac:dyDescent="0.15">
      <c r="A50" s="181" t="s">
        <v>71</v>
      </c>
      <c r="B50" s="181" t="e">
        <f>NA()</f>
        <v>#N/A</v>
      </c>
      <c r="C50" s="181">
        <f>IF(ISNUMBER('実質公債費比率（分子）の構造'!K$53),'実質公債費比率（分子）の構造'!K$53,NA())</f>
        <v>195</v>
      </c>
      <c r="D50" s="181" t="e">
        <f>NA()</f>
        <v>#N/A</v>
      </c>
      <c r="E50" s="181" t="e">
        <f>NA()</f>
        <v>#N/A</v>
      </c>
      <c r="F50" s="181">
        <f>IF(ISNUMBER('実質公債費比率（分子）の構造'!L$53),'実質公債費比率（分子）の構造'!L$53,NA())</f>
        <v>200</v>
      </c>
      <c r="G50" s="181" t="e">
        <f>NA()</f>
        <v>#N/A</v>
      </c>
      <c r="H50" s="181" t="e">
        <f>NA()</f>
        <v>#N/A</v>
      </c>
      <c r="I50" s="181">
        <f>IF(ISNUMBER('実質公債費比率（分子）の構造'!M$53),'実質公債費比率（分子）の構造'!M$53,NA())</f>
        <v>193</v>
      </c>
      <c r="J50" s="181" t="e">
        <f>NA()</f>
        <v>#N/A</v>
      </c>
      <c r="K50" s="181" t="e">
        <f>NA()</f>
        <v>#N/A</v>
      </c>
      <c r="L50" s="181">
        <f>IF(ISNUMBER('実質公債費比率（分子）の構造'!N$53),'実質公債費比率（分子）の構造'!N$53,NA())</f>
        <v>179</v>
      </c>
      <c r="M50" s="181" t="e">
        <f>NA()</f>
        <v>#N/A</v>
      </c>
      <c r="N50" s="181" t="e">
        <f>NA()</f>
        <v>#N/A</v>
      </c>
      <c r="O50" s="181">
        <f>IF(ISNUMBER('実質公債費比率（分子）の構造'!O$53),'実質公債費比率（分子）の構造'!O$53,NA())</f>
        <v>142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3080</v>
      </c>
      <c r="E56" s="180"/>
      <c r="F56" s="180"/>
      <c r="G56" s="180">
        <f>'将来負担比率（分子）の構造'!J$52</f>
        <v>2880</v>
      </c>
      <c r="H56" s="180"/>
      <c r="I56" s="180"/>
      <c r="J56" s="180">
        <f>'将来負担比率（分子）の構造'!K$52</f>
        <v>2700</v>
      </c>
      <c r="K56" s="180"/>
      <c r="L56" s="180"/>
      <c r="M56" s="180">
        <f>'将来負担比率（分子）の構造'!L$52</f>
        <v>2820</v>
      </c>
      <c r="N56" s="180"/>
      <c r="O56" s="180"/>
      <c r="P56" s="180">
        <f>'将来負担比率（分子）の構造'!M$52</f>
        <v>2626</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1723</v>
      </c>
      <c r="E58" s="180"/>
      <c r="F58" s="180"/>
      <c r="G58" s="180">
        <f>'将来負担比率（分子）の構造'!J$50</f>
        <v>1704</v>
      </c>
      <c r="H58" s="180"/>
      <c r="I58" s="180"/>
      <c r="J58" s="180">
        <f>'将来負担比率（分子）の構造'!K$50</f>
        <v>1649</v>
      </c>
      <c r="K58" s="180"/>
      <c r="L58" s="180"/>
      <c r="M58" s="180">
        <f>'将来負担比率（分子）の構造'!L$50</f>
        <v>2497</v>
      </c>
      <c r="N58" s="180"/>
      <c r="O58" s="180"/>
      <c r="P58" s="180">
        <f>'将来負担比率（分子）の構造'!M$50</f>
        <v>3444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126</v>
      </c>
      <c r="C62" s="180"/>
      <c r="D62" s="180"/>
      <c r="E62" s="180">
        <f>'将来負担比率（分子）の構造'!J$45</f>
        <v>110</v>
      </c>
      <c r="F62" s="180"/>
      <c r="G62" s="180"/>
      <c r="H62" s="180">
        <f>'将来負担比率（分子）の構造'!K$45</f>
        <v>219</v>
      </c>
      <c r="I62" s="180"/>
      <c r="J62" s="180"/>
      <c r="K62" s="180">
        <f>'将来負担比率（分子）の構造'!L$45</f>
        <v>371</v>
      </c>
      <c r="L62" s="180"/>
      <c r="M62" s="180"/>
      <c r="N62" s="180">
        <f>'将来負担比率（分子）の構造'!M$45</f>
        <v>430</v>
      </c>
      <c r="O62" s="180"/>
      <c r="P62" s="180"/>
    </row>
    <row r="63" spans="1:16" x14ac:dyDescent="0.15">
      <c r="A63" s="180" t="s">
        <v>34</v>
      </c>
      <c r="B63" s="180">
        <f>'将来負担比率（分子）の構造'!I$44</f>
        <v>74</v>
      </c>
      <c r="C63" s="180"/>
      <c r="D63" s="180"/>
      <c r="E63" s="180">
        <f>'将来負担比率（分子）の構造'!J$44</f>
        <v>59</v>
      </c>
      <c r="F63" s="180"/>
      <c r="G63" s="180"/>
      <c r="H63" s="180">
        <f>'将来負担比率（分子）の構造'!K$44</f>
        <v>44</v>
      </c>
      <c r="I63" s="180"/>
      <c r="J63" s="180"/>
      <c r="K63" s="180">
        <f>'将来負担比率（分子）の構造'!L$44</f>
        <v>33</v>
      </c>
      <c r="L63" s="180"/>
      <c r="M63" s="180"/>
      <c r="N63" s="180">
        <f>'将来負担比率（分子）の構造'!M$44</f>
        <v>97</v>
      </c>
      <c r="O63" s="180"/>
      <c r="P63" s="180"/>
    </row>
    <row r="64" spans="1:16" x14ac:dyDescent="0.15">
      <c r="A64" s="180" t="s">
        <v>33</v>
      </c>
      <c r="B64" s="180">
        <f>'将来負担比率（分子）の構造'!I$43</f>
        <v>975</v>
      </c>
      <c r="C64" s="180"/>
      <c r="D64" s="180"/>
      <c r="E64" s="180">
        <f>'将来負担比率（分子）の構造'!J$43</f>
        <v>981</v>
      </c>
      <c r="F64" s="180"/>
      <c r="G64" s="180"/>
      <c r="H64" s="180">
        <f>'将来負担比率（分子）の構造'!K$43</f>
        <v>947</v>
      </c>
      <c r="I64" s="180"/>
      <c r="J64" s="180"/>
      <c r="K64" s="180">
        <f>'将来負担比率（分子）の構造'!L$43</f>
        <v>856</v>
      </c>
      <c r="L64" s="180"/>
      <c r="M64" s="180"/>
      <c r="N64" s="180">
        <f>'将来負担比率（分子）の構造'!M$43</f>
        <v>793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2889</v>
      </c>
      <c r="C66" s="180"/>
      <c r="D66" s="180"/>
      <c r="E66" s="180">
        <f>'将来負担比率（分子）の構造'!J$41</f>
        <v>2686</v>
      </c>
      <c r="F66" s="180"/>
      <c r="G66" s="180"/>
      <c r="H66" s="180">
        <f>'将来負担比率（分子）の構造'!K$41</f>
        <v>2457</v>
      </c>
      <c r="I66" s="180"/>
      <c r="J66" s="180"/>
      <c r="K66" s="180">
        <f>'将来負担比率（分子）の構造'!L$41</f>
        <v>2441</v>
      </c>
      <c r="L66" s="180"/>
      <c r="M66" s="180"/>
      <c r="N66" s="180">
        <f>'将来負担比率（分子）の構造'!M$41</f>
        <v>2157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1069</v>
      </c>
      <c r="C72" s="184">
        <f>基金残高に係る経年分析!G55</f>
        <v>1069</v>
      </c>
      <c r="D72" s="184">
        <f>基金残高に係る経年分析!H55</f>
        <v>1146</v>
      </c>
    </row>
    <row r="73" spans="1:16" x14ac:dyDescent="0.15">
      <c r="A73" s="183" t="s">
        <v>78</v>
      </c>
      <c r="B73" s="184">
        <f>基金残高に係る経年分析!F56</f>
        <v>54</v>
      </c>
      <c r="C73" s="184">
        <f>基金残高に係る経年分析!G56</f>
        <v>54</v>
      </c>
      <c r="D73" s="184">
        <f>基金残高に係る経年分析!H56</f>
        <v>54</v>
      </c>
    </row>
    <row r="74" spans="1:16" x14ac:dyDescent="0.15">
      <c r="A74" s="183" t="s">
        <v>79</v>
      </c>
      <c r="B74" s="184">
        <f>基金残高に係る経年分析!F57</f>
        <v>455</v>
      </c>
      <c r="C74" s="184">
        <f>基金残高に係る経年分析!G57</f>
        <v>1273</v>
      </c>
      <c r="D74" s="184">
        <f>基金残高に係る経年分析!H57</f>
        <v>2103</v>
      </c>
    </row>
  </sheetData>
  <sheetProtection algorithmName="SHA-512" hashValue="7KbQfuBrvdMhve8otcaQN2SEmtE6nnK0X5A7a/8SYZRHmk/JHt5AcDs1ARQ49TnUFPY7Srefluav65N1rpjaKg==" saltValue="wXMWNsFnLZ1luXj4m1ne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627865</v>
      </c>
      <c r="S5" s="669"/>
      <c r="T5" s="669"/>
      <c r="U5" s="669"/>
      <c r="V5" s="669"/>
      <c r="W5" s="669"/>
      <c r="X5" s="669"/>
      <c r="Y5" s="670"/>
      <c r="Z5" s="671">
        <v>6.6</v>
      </c>
      <c r="AA5" s="671"/>
      <c r="AB5" s="671"/>
      <c r="AC5" s="671"/>
      <c r="AD5" s="672">
        <v>627865</v>
      </c>
      <c r="AE5" s="672"/>
      <c r="AF5" s="672"/>
      <c r="AG5" s="672"/>
      <c r="AH5" s="672"/>
      <c r="AI5" s="672"/>
      <c r="AJ5" s="672"/>
      <c r="AK5" s="672"/>
      <c r="AL5" s="673">
        <v>31.7</v>
      </c>
      <c r="AM5" s="674"/>
      <c r="AN5" s="674"/>
      <c r="AO5" s="675"/>
      <c r="AP5" s="665" t="s">
        <v>226</v>
      </c>
      <c r="AQ5" s="666"/>
      <c r="AR5" s="666"/>
      <c r="AS5" s="666"/>
      <c r="AT5" s="666"/>
      <c r="AU5" s="666"/>
      <c r="AV5" s="666"/>
      <c r="AW5" s="666"/>
      <c r="AX5" s="666"/>
      <c r="AY5" s="666"/>
      <c r="AZ5" s="666"/>
      <c r="BA5" s="666"/>
      <c r="BB5" s="666"/>
      <c r="BC5" s="666"/>
      <c r="BD5" s="666"/>
      <c r="BE5" s="666"/>
      <c r="BF5" s="667"/>
      <c r="BG5" s="679">
        <v>627865</v>
      </c>
      <c r="BH5" s="680"/>
      <c r="BI5" s="680"/>
      <c r="BJ5" s="680"/>
      <c r="BK5" s="680"/>
      <c r="BL5" s="680"/>
      <c r="BM5" s="680"/>
      <c r="BN5" s="681"/>
      <c r="BO5" s="682">
        <v>100</v>
      </c>
      <c r="BP5" s="682"/>
      <c r="BQ5" s="682"/>
      <c r="BR5" s="682"/>
      <c r="BS5" s="683" t="s">
        <v>175</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28282</v>
      </c>
      <c r="S6" s="680"/>
      <c r="T6" s="680"/>
      <c r="U6" s="680"/>
      <c r="V6" s="680"/>
      <c r="W6" s="680"/>
      <c r="X6" s="680"/>
      <c r="Y6" s="681"/>
      <c r="Z6" s="682">
        <v>0.3</v>
      </c>
      <c r="AA6" s="682"/>
      <c r="AB6" s="682"/>
      <c r="AC6" s="682"/>
      <c r="AD6" s="683">
        <v>28282</v>
      </c>
      <c r="AE6" s="683"/>
      <c r="AF6" s="683"/>
      <c r="AG6" s="683"/>
      <c r="AH6" s="683"/>
      <c r="AI6" s="683"/>
      <c r="AJ6" s="683"/>
      <c r="AK6" s="683"/>
      <c r="AL6" s="684">
        <v>1.4</v>
      </c>
      <c r="AM6" s="685"/>
      <c r="AN6" s="685"/>
      <c r="AO6" s="686"/>
      <c r="AP6" s="676" t="s">
        <v>231</v>
      </c>
      <c r="AQ6" s="677"/>
      <c r="AR6" s="677"/>
      <c r="AS6" s="677"/>
      <c r="AT6" s="677"/>
      <c r="AU6" s="677"/>
      <c r="AV6" s="677"/>
      <c r="AW6" s="677"/>
      <c r="AX6" s="677"/>
      <c r="AY6" s="677"/>
      <c r="AZ6" s="677"/>
      <c r="BA6" s="677"/>
      <c r="BB6" s="677"/>
      <c r="BC6" s="677"/>
      <c r="BD6" s="677"/>
      <c r="BE6" s="677"/>
      <c r="BF6" s="678"/>
      <c r="BG6" s="679">
        <v>627865</v>
      </c>
      <c r="BH6" s="680"/>
      <c r="BI6" s="680"/>
      <c r="BJ6" s="680"/>
      <c r="BK6" s="680"/>
      <c r="BL6" s="680"/>
      <c r="BM6" s="680"/>
      <c r="BN6" s="681"/>
      <c r="BO6" s="682">
        <v>100</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47685</v>
      </c>
      <c r="CS6" s="680"/>
      <c r="CT6" s="680"/>
      <c r="CU6" s="680"/>
      <c r="CV6" s="680"/>
      <c r="CW6" s="680"/>
      <c r="CX6" s="680"/>
      <c r="CY6" s="681"/>
      <c r="CZ6" s="673">
        <v>0.5</v>
      </c>
      <c r="DA6" s="674"/>
      <c r="DB6" s="674"/>
      <c r="DC6" s="693"/>
      <c r="DD6" s="688" t="s">
        <v>137</v>
      </c>
      <c r="DE6" s="680"/>
      <c r="DF6" s="680"/>
      <c r="DG6" s="680"/>
      <c r="DH6" s="680"/>
      <c r="DI6" s="680"/>
      <c r="DJ6" s="680"/>
      <c r="DK6" s="680"/>
      <c r="DL6" s="680"/>
      <c r="DM6" s="680"/>
      <c r="DN6" s="680"/>
      <c r="DO6" s="680"/>
      <c r="DP6" s="681"/>
      <c r="DQ6" s="688">
        <v>47685</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1006</v>
      </c>
      <c r="S7" s="680"/>
      <c r="T7" s="680"/>
      <c r="U7" s="680"/>
      <c r="V7" s="680"/>
      <c r="W7" s="680"/>
      <c r="X7" s="680"/>
      <c r="Y7" s="681"/>
      <c r="Z7" s="682">
        <v>0</v>
      </c>
      <c r="AA7" s="682"/>
      <c r="AB7" s="682"/>
      <c r="AC7" s="682"/>
      <c r="AD7" s="683">
        <v>1006</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174444</v>
      </c>
      <c r="BH7" s="680"/>
      <c r="BI7" s="680"/>
      <c r="BJ7" s="680"/>
      <c r="BK7" s="680"/>
      <c r="BL7" s="680"/>
      <c r="BM7" s="680"/>
      <c r="BN7" s="681"/>
      <c r="BO7" s="682">
        <v>27.8</v>
      </c>
      <c r="BP7" s="682"/>
      <c r="BQ7" s="682"/>
      <c r="BR7" s="682"/>
      <c r="BS7" s="683" t="s">
        <v>137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7100118</v>
      </c>
      <c r="CS7" s="680"/>
      <c r="CT7" s="680"/>
      <c r="CU7" s="680"/>
      <c r="CV7" s="680"/>
      <c r="CW7" s="680"/>
      <c r="CX7" s="680"/>
      <c r="CY7" s="681"/>
      <c r="CZ7" s="682">
        <v>75.2</v>
      </c>
      <c r="DA7" s="682"/>
      <c r="DB7" s="682"/>
      <c r="DC7" s="682"/>
      <c r="DD7" s="688">
        <v>64176</v>
      </c>
      <c r="DE7" s="680"/>
      <c r="DF7" s="680"/>
      <c r="DG7" s="680"/>
      <c r="DH7" s="680"/>
      <c r="DI7" s="680"/>
      <c r="DJ7" s="680"/>
      <c r="DK7" s="680"/>
      <c r="DL7" s="680"/>
      <c r="DM7" s="680"/>
      <c r="DN7" s="680"/>
      <c r="DO7" s="680"/>
      <c r="DP7" s="681"/>
      <c r="DQ7" s="688">
        <v>535014</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1551</v>
      </c>
      <c r="S8" s="680"/>
      <c r="T8" s="680"/>
      <c r="U8" s="680"/>
      <c r="V8" s="680"/>
      <c r="W8" s="680"/>
      <c r="X8" s="680"/>
      <c r="Y8" s="681"/>
      <c r="Z8" s="682">
        <v>0</v>
      </c>
      <c r="AA8" s="682"/>
      <c r="AB8" s="682"/>
      <c r="AC8" s="682"/>
      <c r="AD8" s="683">
        <v>1551</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6627</v>
      </c>
      <c r="BH8" s="680"/>
      <c r="BI8" s="680"/>
      <c r="BJ8" s="680"/>
      <c r="BK8" s="680"/>
      <c r="BL8" s="680"/>
      <c r="BM8" s="680"/>
      <c r="BN8" s="681"/>
      <c r="BO8" s="682">
        <v>1.1000000000000001</v>
      </c>
      <c r="BP8" s="682"/>
      <c r="BQ8" s="682"/>
      <c r="BR8" s="682"/>
      <c r="BS8" s="688" t="s">
        <v>175</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624476</v>
      </c>
      <c r="CS8" s="680"/>
      <c r="CT8" s="680"/>
      <c r="CU8" s="680"/>
      <c r="CV8" s="680"/>
      <c r="CW8" s="680"/>
      <c r="CX8" s="680"/>
      <c r="CY8" s="681"/>
      <c r="CZ8" s="682">
        <v>6.6</v>
      </c>
      <c r="DA8" s="682"/>
      <c r="DB8" s="682"/>
      <c r="DC8" s="682"/>
      <c r="DD8" s="688">
        <v>2735</v>
      </c>
      <c r="DE8" s="680"/>
      <c r="DF8" s="680"/>
      <c r="DG8" s="680"/>
      <c r="DH8" s="680"/>
      <c r="DI8" s="680"/>
      <c r="DJ8" s="680"/>
      <c r="DK8" s="680"/>
      <c r="DL8" s="680"/>
      <c r="DM8" s="680"/>
      <c r="DN8" s="680"/>
      <c r="DO8" s="680"/>
      <c r="DP8" s="681"/>
      <c r="DQ8" s="688">
        <v>377462</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1316</v>
      </c>
      <c r="S9" s="680"/>
      <c r="T9" s="680"/>
      <c r="U9" s="680"/>
      <c r="V9" s="680"/>
      <c r="W9" s="680"/>
      <c r="X9" s="680"/>
      <c r="Y9" s="681"/>
      <c r="Z9" s="682">
        <v>0</v>
      </c>
      <c r="AA9" s="682"/>
      <c r="AB9" s="682"/>
      <c r="AC9" s="682"/>
      <c r="AD9" s="683">
        <v>1316</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149873</v>
      </c>
      <c r="BH9" s="680"/>
      <c r="BI9" s="680"/>
      <c r="BJ9" s="680"/>
      <c r="BK9" s="680"/>
      <c r="BL9" s="680"/>
      <c r="BM9" s="680"/>
      <c r="BN9" s="681"/>
      <c r="BO9" s="682">
        <v>23.9</v>
      </c>
      <c r="BP9" s="682"/>
      <c r="BQ9" s="682"/>
      <c r="BR9" s="682"/>
      <c r="BS9" s="688" t="s">
        <v>137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211850</v>
      </c>
      <c r="CS9" s="680"/>
      <c r="CT9" s="680"/>
      <c r="CU9" s="680"/>
      <c r="CV9" s="680"/>
      <c r="CW9" s="680"/>
      <c r="CX9" s="680"/>
      <c r="CY9" s="681"/>
      <c r="CZ9" s="682">
        <v>2.2000000000000002</v>
      </c>
      <c r="DA9" s="682"/>
      <c r="DB9" s="682"/>
      <c r="DC9" s="682"/>
      <c r="DD9" s="688">
        <v>7525</v>
      </c>
      <c r="DE9" s="680"/>
      <c r="DF9" s="680"/>
      <c r="DG9" s="680"/>
      <c r="DH9" s="680"/>
      <c r="DI9" s="680"/>
      <c r="DJ9" s="680"/>
      <c r="DK9" s="680"/>
      <c r="DL9" s="680"/>
      <c r="DM9" s="680"/>
      <c r="DN9" s="680"/>
      <c r="DO9" s="680"/>
      <c r="DP9" s="681"/>
      <c r="DQ9" s="688">
        <v>141117</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137</v>
      </c>
      <c r="AA10" s="682"/>
      <c r="AB10" s="682"/>
      <c r="AC10" s="682"/>
      <c r="AD10" s="683" t="s">
        <v>232</v>
      </c>
      <c r="AE10" s="683"/>
      <c r="AF10" s="683"/>
      <c r="AG10" s="683"/>
      <c r="AH10" s="683"/>
      <c r="AI10" s="683"/>
      <c r="AJ10" s="683"/>
      <c r="AK10" s="683"/>
      <c r="AL10" s="684" t="s">
        <v>232</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9039</v>
      </c>
      <c r="BH10" s="680"/>
      <c r="BI10" s="680"/>
      <c r="BJ10" s="680"/>
      <c r="BK10" s="680"/>
      <c r="BL10" s="680"/>
      <c r="BM10" s="680"/>
      <c r="BN10" s="681"/>
      <c r="BO10" s="682">
        <v>1.4</v>
      </c>
      <c r="BP10" s="682"/>
      <c r="BQ10" s="682"/>
      <c r="BR10" s="682"/>
      <c r="BS10" s="688" t="s">
        <v>137</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1000</v>
      </c>
      <c r="CS10" s="680"/>
      <c r="CT10" s="680"/>
      <c r="CU10" s="680"/>
      <c r="CV10" s="680"/>
      <c r="CW10" s="680"/>
      <c r="CX10" s="680"/>
      <c r="CY10" s="681"/>
      <c r="CZ10" s="682">
        <v>0</v>
      </c>
      <c r="DA10" s="682"/>
      <c r="DB10" s="682"/>
      <c r="DC10" s="682"/>
      <c r="DD10" s="688" t="s">
        <v>137</v>
      </c>
      <c r="DE10" s="680"/>
      <c r="DF10" s="680"/>
      <c r="DG10" s="680"/>
      <c r="DH10" s="680"/>
      <c r="DI10" s="680"/>
      <c r="DJ10" s="680"/>
      <c r="DK10" s="680"/>
      <c r="DL10" s="680"/>
      <c r="DM10" s="680"/>
      <c r="DN10" s="680"/>
      <c r="DO10" s="680"/>
      <c r="DP10" s="681"/>
      <c r="DQ10" s="688" t="s">
        <v>232</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137</v>
      </c>
      <c r="AA11" s="682"/>
      <c r="AB11" s="682"/>
      <c r="AC11" s="682"/>
      <c r="AD11" s="683" t="s">
        <v>232</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8905</v>
      </c>
      <c r="BH11" s="680"/>
      <c r="BI11" s="680"/>
      <c r="BJ11" s="680"/>
      <c r="BK11" s="680"/>
      <c r="BL11" s="680"/>
      <c r="BM11" s="680"/>
      <c r="BN11" s="681"/>
      <c r="BO11" s="682">
        <v>1.4</v>
      </c>
      <c r="BP11" s="682"/>
      <c r="BQ11" s="682"/>
      <c r="BR11" s="682"/>
      <c r="BS11" s="688" t="s">
        <v>232</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217027</v>
      </c>
      <c r="CS11" s="680"/>
      <c r="CT11" s="680"/>
      <c r="CU11" s="680"/>
      <c r="CV11" s="680"/>
      <c r="CW11" s="680"/>
      <c r="CX11" s="680"/>
      <c r="CY11" s="681"/>
      <c r="CZ11" s="682">
        <v>2.2999999999999998</v>
      </c>
      <c r="DA11" s="682"/>
      <c r="DB11" s="682"/>
      <c r="DC11" s="682"/>
      <c r="DD11" s="688">
        <v>33152</v>
      </c>
      <c r="DE11" s="680"/>
      <c r="DF11" s="680"/>
      <c r="DG11" s="680"/>
      <c r="DH11" s="680"/>
      <c r="DI11" s="680"/>
      <c r="DJ11" s="680"/>
      <c r="DK11" s="680"/>
      <c r="DL11" s="680"/>
      <c r="DM11" s="680"/>
      <c r="DN11" s="680"/>
      <c r="DO11" s="680"/>
      <c r="DP11" s="681"/>
      <c r="DQ11" s="688">
        <v>154633</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66333</v>
      </c>
      <c r="S12" s="680"/>
      <c r="T12" s="680"/>
      <c r="U12" s="680"/>
      <c r="V12" s="680"/>
      <c r="W12" s="680"/>
      <c r="X12" s="680"/>
      <c r="Y12" s="681"/>
      <c r="Z12" s="682">
        <v>0.7</v>
      </c>
      <c r="AA12" s="682"/>
      <c r="AB12" s="682"/>
      <c r="AC12" s="682"/>
      <c r="AD12" s="683">
        <v>66333</v>
      </c>
      <c r="AE12" s="683"/>
      <c r="AF12" s="683"/>
      <c r="AG12" s="683"/>
      <c r="AH12" s="683"/>
      <c r="AI12" s="683"/>
      <c r="AJ12" s="683"/>
      <c r="AK12" s="683"/>
      <c r="AL12" s="684">
        <v>3.3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427665</v>
      </c>
      <c r="BH12" s="680"/>
      <c r="BI12" s="680"/>
      <c r="BJ12" s="680"/>
      <c r="BK12" s="680"/>
      <c r="BL12" s="680"/>
      <c r="BM12" s="680"/>
      <c r="BN12" s="681"/>
      <c r="BO12" s="682">
        <v>68.099999999999994</v>
      </c>
      <c r="BP12" s="682"/>
      <c r="BQ12" s="682"/>
      <c r="BR12" s="682"/>
      <c r="BS12" s="688" t="s">
        <v>137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40906</v>
      </c>
      <c r="CS12" s="680"/>
      <c r="CT12" s="680"/>
      <c r="CU12" s="680"/>
      <c r="CV12" s="680"/>
      <c r="CW12" s="680"/>
      <c r="CX12" s="680"/>
      <c r="CY12" s="681"/>
      <c r="CZ12" s="682">
        <v>0.4</v>
      </c>
      <c r="DA12" s="682"/>
      <c r="DB12" s="682"/>
      <c r="DC12" s="682"/>
      <c r="DD12" s="688">
        <v>2110</v>
      </c>
      <c r="DE12" s="680"/>
      <c r="DF12" s="680"/>
      <c r="DG12" s="680"/>
      <c r="DH12" s="680"/>
      <c r="DI12" s="680"/>
      <c r="DJ12" s="680"/>
      <c r="DK12" s="680"/>
      <c r="DL12" s="680"/>
      <c r="DM12" s="680"/>
      <c r="DN12" s="680"/>
      <c r="DO12" s="680"/>
      <c r="DP12" s="681"/>
      <c r="DQ12" s="688">
        <v>17144</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232</v>
      </c>
      <c r="AA13" s="682"/>
      <c r="AB13" s="682"/>
      <c r="AC13" s="682"/>
      <c r="AD13" s="683" t="s">
        <v>137</v>
      </c>
      <c r="AE13" s="683"/>
      <c r="AF13" s="683"/>
      <c r="AG13" s="683"/>
      <c r="AH13" s="683"/>
      <c r="AI13" s="683"/>
      <c r="AJ13" s="683"/>
      <c r="AK13" s="683"/>
      <c r="AL13" s="684" t="s">
        <v>232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426195</v>
      </c>
      <c r="BH13" s="680"/>
      <c r="BI13" s="680"/>
      <c r="BJ13" s="680"/>
      <c r="BK13" s="680"/>
      <c r="BL13" s="680"/>
      <c r="BM13" s="680"/>
      <c r="BN13" s="681"/>
      <c r="BO13" s="682">
        <v>67.900000000000006</v>
      </c>
      <c r="BP13" s="682"/>
      <c r="BQ13" s="682"/>
      <c r="BR13" s="682"/>
      <c r="BS13" s="688" t="s">
        <v>137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306995</v>
      </c>
      <c r="CS13" s="680"/>
      <c r="CT13" s="680"/>
      <c r="CU13" s="680"/>
      <c r="CV13" s="680"/>
      <c r="CW13" s="680"/>
      <c r="CX13" s="680"/>
      <c r="CY13" s="681"/>
      <c r="CZ13" s="682">
        <v>3.3</v>
      </c>
      <c r="DA13" s="682"/>
      <c r="DB13" s="682"/>
      <c r="DC13" s="682"/>
      <c r="DD13" s="688">
        <v>262949</v>
      </c>
      <c r="DE13" s="680"/>
      <c r="DF13" s="680"/>
      <c r="DG13" s="680"/>
      <c r="DH13" s="680"/>
      <c r="DI13" s="680"/>
      <c r="DJ13" s="680"/>
      <c r="DK13" s="680"/>
      <c r="DL13" s="680"/>
      <c r="DM13" s="680"/>
      <c r="DN13" s="680"/>
      <c r="DO13" s="680"/>
      <c r="DP13" s="681"/>
      <c r="DQ13" s="688">
        <v>107749</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232</v>
      </c>
      <c r="AA14" s="682"/>
      <c r="AB14" s="682"/>
      <c r="AC14" s="682"/>
      <c r="AD14" s="683" t="s">
        <v>232</v>
      </c>
      <c r="AE14" s="683"/>
      <c r="AF14" s="683"/>
      <c r="AG14" s="683"/>
      <c r="AH14" s="683"/>
      <c r="AI14" s="683"/>
      <c r="AJ14" s="683"/>
      <c r="AK14" s="683"/>
      <c r="AL14" s="684" t="s">
        <v>232</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13809</v>
      </c>
      <c r="BH14" s="680"/>
      <c r="BI14" s="680"/>
      <c r="BJ14" s="680"/>
      <c r="BK14" s="680"/>
      <c r="BL14" s="680"/>
      <c r="BM14" s="680"/>
      <c r="BN14" s="681"/>
      <c r="BO14" s="682">
        <v>2.2000000000000002</v>
      </c>
      <c r="BP14" s="682"/>
      <c r="BQ14" s="682"/>
      <c r="BR14" s="682"/>
      <c r="BS14" s="688" t="s">
        <v>137</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151491</v>
      </c>
      <c r="CS14" s="680"/>
      <c r="CT14" s="680"/>
      <c r="CU14" s="680"/>
      <c r="CV14" s="680"/>
      <c r="CW14" s="680"/>
      <c r="CX14" s="680"/>
      <c r="CY14" s="681"/>
      <c r="CZ14" s="682">
        <v>1.6</v>
      </c>
      <c r="DA14" s="682"/>
      <c r="DB14" s="682"/>
      <c r="DC14" s="682"/>
      <c r="DD14" s="688">
        <v>13419</v>
      </c>
      <c r="DE14" s="680"/>
      <c r="DF14" s="680"/>
      <c r="DG14" s="680"/>
      <c r="DH14" s="680"/>
      <c r="DI14" s="680"/>
      <c r="DJ14" s="680"/>
      <c r="DK14" s="680"/>
      <c r="DL14" s="680"/>
      <c r="DM14" s="680"/>
      <c r="DN14" s="680"/>
      <c r="DO14" s="680"/>
      <c r="DP14" s="681"/>
      <c r="DQ14" s="688">
        <v>139163</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9108</v>
      </c>
      <c r="S15" s="680"/>
      <c r="T15" s="680"/>
      <c r="U15" s="680"/>
      <c r="V15" s="680"/>
      <c r="W15" s="680"/>
      <c r="X15" s="680"/>
      <c r="Y15" s="681"/>
      <c r="Z15" s="682">
        <v>0.1</v>
      </c>
      <c r="AA15" s="682"/>
      <c r="AB15" s="682"/>
      <c r="AC15" s="682"/>
      <c r="AD15" s="683">
        <v>9108</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11947</v>
      </c>
      <c r="BH15" s="680"/>
      <c r="BI15" s="680"/>
      <c r="BJ15" s="680"/>
      <c r="BK15" s="680"/>
      <c r="BL15" s="680"/>
      <c r="BM15" s="680"/>
      <c r="BN15" s="681"/>
      <c r="BO15" s="682">
        <v>1.9</v>
      </c>
      <c r="BP15" s="682"/>
      <c r="BQ15" s="682"/>
      <c r="BR15" s="682"/>
      <c r="BS15" s="688" t="s">
        <v>232</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335170</v>
      </c>
      <c r="CS15" s="680"/>
      <c r="CT15" s="680"/>
      <c r="CU15" s="680"/>
      <c r="CV15" s="680"/>
      <c r="CW15" s="680"/>
      <c r="CX15" s="680"/>
      <c r="CY15" s="681"/>
      <c r="CZ15" s="682">
        <v>3.6</v>
      </c>
      <c r="DA15" s="682"/>
      <c r="DB15" s="682"/>
      <c r="DC15" s="682"/>
      <c r="DD15" s="688">
        <v>85637</v>
      </c>
      <c r="DE15" s="680"/>
      <c r="DF15" s="680"/>
      <c r="DG15" s="680"/>
      <c r="DH15" s="680"/>
      <c r="DI15" s="680"/>
      <c r="DJ15" s="680"/>
      <c r="DK15" s="680"/>
      <c r="DL15" s="680"/>
      <c r="DM15" s="680"/>
      <c r="DN15" s="680"/>
      <c r="DO15" s="680"/>
      <c r="DP15" s="681"/>
      <c r="DQ15" s="688">
        <v>255562</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137</v>
      </c>
      <c r="AA16" s="682"/>
      <c r="AB16" s="682"/>
      <c r="AC16" s="682"/>
      <c r="AD16" s="683" t="s">
        <v>232</v>
      </c>
      <c r="AE16" s="683"/>
      <c r="AF16" s="683"/>
      <c r="AG16" s="683"/>
      <c r="AH16" s="683"/>
      <c r="AI16" s="683"/>
      <c r="AJ16" s="683"/>
      <c r="AK16" s="683"/>
      <c r="AL16" s="684" t="s">
        <v>137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232</v>
      </c>
      <c r="BH16" s="680"/>
      <c r="BI16" s="680"/>
      <c r="BJ16" s="680"/>
      <c r="BK16" s="680"/>
      <c r="BL16" s="680"/>
      <c r="BM16" s="680"/>
      <c r="BN16" s="681"/>
      <c r="BO16" s="682" t="s">
        <v>137</v>
      </c>
      <c r="BP16" s="682"/>
      <c r="BQ16" s="682"/>
      <c r="BR16" s="682"/>
      <c r="BS16" s="688" t="s">
        <v>175</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73096</v>
      </c>
      <c r="CS16" s="680"/>
      <c r="CT16" s="680"/>
      <c r="CU16" s="680"/>
      <c r="CV16" s="680"/>
      <c r="CW16" s="680"/>
      <c r="CX16" s="680"/>
      <c r="CY16" s="681"/>
      <c r="CZ16" s="682">
        <v>0.8</v>
      </c>
      <c r="DA16" s="682"/>
      <c r="DB16" s="682"/>
      <c r="DC16" s="682"/>
      <c r="DD16" s="688" t="s">
        <v>137</v>
      </c>
      <c r="DE16" s="680"/>
      <c r="DF16" s="680"/>
      <c r="DG16" s="680"/>
      <c r="DH16" s="680"/>
      <c r="DI16" s="680"/>
      <c r="DJ16" s="680"/>
      <c r="DK16" s="680"/>
      <c r="DL16" s="680"/>
      <c r="DM16" s="680"/>
      <c r="DN16" s="680"/>
      <c r="DO16" s="680"/>
      <c r="DP16" s="681"/>
      <c r="DQ16" s="688">
        <v>38120</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659</v>
      </c>
      <c r="S17" s="680"/>
      <c r="T17" s="680"/>
      <c r="U17" s="680"/>
      <c r="V17" s="680"/>
      <c r="W17" s="680"/>
      <c r="X17" s="680"/>
      <c r="Y17" s="681"/>
      <c r="Z17" s="682">
        <v>0</v>
      </c>
      <c r="AA17" s="682"/>
      <c r="AB17" s="682"/>
      <c r="AC17" s="682"/>
      <c r="AD17" s="683">
        <v>659</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232</v>
      </c>
      <c r="BP17" s="682"/>
      <c r="BQ17" s="682"/>
      <c r="BR17" s="682"/>
      <c r="BS17" s="688" t="s">
        <v>232</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326391</v>
      </c>
      <c r="CS17" s="680"/>
      <c r="CT17" s="680"/>
      <c r="CU17" s="680"/>
      <c r="CV17" s="680"/>
      <c r="CW17" s="680"/>
      <c r="CX17" s="680"/>
      <c r="CY17" s="681"/>
      <c r="CZ17" s="682">
        <v>3.5</v>
      </c>
      <c r="DA17" s="682"/>
      <c r="DB17" s="682"/>
      <c r="DC17" s="682"/>
      <c r="DD17" s="688" t="s">
        <v>232</v>
      </c>
      <c r="DE17" s="680"/>
      <c r="DF17" s="680"/>
      <c r="DG17" s="680"/>
      <c r="DH17" s="680"/>
      <c r="DI17" s="680"/>
      <c r="DJ17" s="680"/>
      <c r="DK17" s="680"/>
      <c r="DL17" s="680"/>
      <c r="DM17" s="680"/>
      <c r="DN17" s="680"/>
      <c r="DO17" s="680"/>
      <c r="DP17" s="681"/>
      <c r="DQ17" s="688">
        <v>326391</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1333525</v>
      </c>
      <c r="S18" s="680"/>
      <c r="T18" s="680"/>
      <c r="U18" s="680"/>
      <c r="V18" s="680"/>
      <c r="W18" s="680"/>
      <c r="X18" s="680"/>
      <c r="Y18" s="681"/>
      <c r="Z18" s="682">
        <v>13.9</v>
      </c>
      <c r="AA18" s="682"/>
      <c r="AB18" s="682"/>
      <c r="AC18" s="682"/>
      <c r="AD18" s="683">
        <v>1234491</v>
      </c>
      <c r="AE18" s="683"/>
      <c r="AF18" s="683"/>
      <c r="AG18" s="683"/>
      <c r="AH18" s="683"/>
      <c r="AI18" s="683"/>
      <c r="AJ18" s="683"/>
      <c r="AK18" s="683"/>
      <c r="AL18" s="684">
        <v>62.2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137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137</v>
      </c>
      <c r="DA18" s="682"/>
      <c r="DB18" s="682"/>
      <c r="DC18" s="682"/>
      <c r="DD18" s="688" t="s">
        <v>175</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1234491</v>
      </c>
      <c r="S19" s="680"/>
      <c r="T19" s="680"/>
      <c r="U19" s="680"/>
      <c r="V19" s="680"/>
      <c r="W19" s="680"/>
      <c r="X19" s="680"/>
      <c r="Y19" s="681"/>
      <c r="Z19" s="682">
        <v>12.9</v>
      </c>
      <c r="AA19" s="682"/>
      <c r="AB19" s="682"/>
      <c r="AC19" s="682"/>
      <c r="AD19" s="683">
        <v>1234491</v>
      </c>
      <c r="AE19" s="683"/>
      <c r="AF19" s="683"/>
      <c r="AG19" s="683"/>
      <c r="AH19" s="683"/>
      <c r="AI19" s="683"/>
      <c r="AJ19" s="683"/>
      <c r="AK19" s="683"/>
      <c r="AL19" s="684">
        <v>62.2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175</v>
      </c>
      <c r="BH19" s="680"/>
      <c r="BI19" s="680"/>
      <c r="BJ19" s="680"/>
      <c r="BK19" s="680"/>
      <c r="BL19" s="680"/>
      <c r="BM19" s="680"/>
      <c r="BN19" s="681"/>
      <c r="BO19" s="682" t="s">
        <v>232</v>
      </c>
      <c r="BP19" s="682"/>
      <c r="BQ19" s="682"/>
      <c r="BR19" s="682"/>
      <c r="BS19" s="688" t="s">
        <v>137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232</v>
      </c>
      <c r="DA19" s="682"/>
      <c r="DB19" s="682"/>
      <c r="DC19" s="682"/>
      <c r="DD19" s="688" t="s">
        <v>232</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99034</v>
      </c>
      <c r="S20" s="680"/>
      <c r="T20" s="680"/>
      <c r="U20" s="680"/>
      <c r="V20" s="680"/>
      <c r="W20" s="680"/>
      <c r="X20" s="680"/>
      <c r="Y20" s="681"/>
      <c r="Z20" s="682">
        <v>1</v>
      </c>
      <c r="AA20" s="682"/>
      <c r="AB20" s="682"/>
      <c r="AC20" s="682"/>
      <c r="AD20" s="683" t="s">
        <v>137</v>
      </c>
      <c r="AE20" s="683"/>
      <c r="AF20" s="683"/>
      <c r="AG20" s="683"/>
      <c r="AH20" s="683"/>
      <c r="AI20" s="683"/>
      <c r="AJ20" s="683"/>
      <c r="AK20" s="683"/>
      <c r="AL20" s="684" t="s">
        <v>137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137</v>
      </c>
      <c r="BH20" s="680"/>
      <c r="BI20" s="680"/>
      <c r="BJ20" s="680"/>
      <c r="BK20" s="680"/>
      <c r="BL20" s="680"/>
      <c r="BM20" s="680"/>
      <c r="BN20" s="681"/>
      <c r="BO20" s="682" t="s">
        <v>232</v>
      </c>
      <c r="BP20" s="682"/>
      <c r="BQ20" s="682"/>
      <c r="BR20" s="682"/>
      <c r="BS20" s="688" t="s">
        <v>137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9436205</v>
      </c>
      <c r="CS20" s="680"/>
      <c r="CT20" s="680"/>
      <c r="CU20" s="680"/>
      <c r="CV20" s="680"/>
      <c r="CW20" s="680"/>
      <c r="CX20" s="680"/>
      <c r="CY20" s="681"/>
      <c r="CZ20" s="682">
        <v>100</v>
      </c>
      <c r="DA20" s="682"/>
      <c r="DB20" s="682"/>
      <c r="DC20" s="682"/>
      <c r="DD20" s="688">
        <v>471703</v>
      </c>
      <c r="DE20" s="680"/>
      <c r="DF20" s="680"/>
      <c r="DG20" s="680"/>
      <c r="DH20" s="680"/>
      <c r="DI20" s="680"/>
      <c r="DJ20" s="680"/>
      <c r="DK20" s="680"/>
      <c r="DL20" s="680"/>
      <c r="DM20" s="680"/>
      <c r="DN20" s="680"/>
      <c r="DO20" s="680"/>
      <c r="DP20" s="681"/>
      <c r="DQ20" s="688">
        <v>2140040</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137</v>
      </c>
      <c r="AE21" s="683"/>
      <c r="AF21" s="683"/>
      <c r="AG21" s="683"/>
      <c r="AH21" s="683"/>
      <c r="AI21" s="683"/>
      <c r="AJ21" s="683"/>
      <c r="AK21" s="683"/>
      <c r="AL21" s="684" t="s">
        <v>232</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232</v>
      </c>
      <c r="BH21" s="680"/>
      <c r="BI21" s="680"/>
      <c r="BJ21" s="680"/>
      <c r="BK21" s="680"/>
      <c r="BL21" s="680"/>
      <c r="BM21" s="680"/>
      <c r="BN21" s="681"/>
      <c r="BO21" s="682" t="s">
        <v>137</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2069645</v>
      </c>
      <c r="S22" s="680"/>
      <c r="T22" s="680"/>
      <c r="U22" s="680"/>
      <c r="V22" s="680"/>
      <c r="W22" s="680"/>
      <c r="X22" s="680"/>
      <c r="Y22" s="681"/>
      <c r="Z22" s="682">
        <v>21.6</v>
      </c>
      <c r="AA22" s="682"/>
      <c r="AB22" s="682"/>
      <c r="AC22" s="682"/>
      <c r="AD22" s="683">
        <v>1970611</v>
      </c>
      <c r="AE22" s="683"/>
      <c r="AF22" s="683"/>
      <c r="AG22" s="683"/>
      <c r="AH22" s="683"/>
      <c r="AI22" s="683"/>
      <c r="AJ22" s="683"/>
      <c r="AK22" s="683"/>
      <c r="AL22" s="684">
        <v>99.4</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137</v>
      </c>
      <c r="BH22" s="680"/>
      <c r="BI22" s="680"/>
      <c r="BJ22" s="680"/>
      <c r="BK22" s="680"/>
      <c r="BL22" s="680"/>
      <c r="BM22" s="680"/>
      <c r="BN22" s="681"/>
      <c r="BO22" s="682" t="s">
        <v>137</v>
      </c>
      <c r="BP22" s="682"/>
      <c r="BQ22" s="682"/>
      <c r="BR22" s="682"/>
      <c r="BS22" s="688" t="s">
        <v>137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t="s">
        <v>137</v>
      </c>
      <c r="S23" s="680"/>
      <c r="T23" s="680"/>
      <c r="U23" s="680"/>
      <c r="V23" s="680"/>
      <c r="W23" s="680"/>
      <c r="X23" s="680"/>
      <c r="Y23" s="681"/>
      <c r="Z23" s="682" t="s">
        <v>232</v>
      </c>
      <c r="AA23" s="682"/>
      <c r="AB23" s="682"/>
      <c r="AC23" s="682"/>
      <c r="AD23" s="683" t="s">
        <v>232</v>
      </c>
      <c r="AE23" s="683"/>
      <c r="AF23" s="683"/>
      <c r="AG23" s="683"/>
      <c r="AH23" s="683"/>
      <c r="AI23" s="683"/>
      <c r="AJ23" s="683"/>
      <c r="AK23" s="683"/>
      <c r="AL23" s="684" t="s">
        <v>137</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175</v>
      </c>
      <c r="BH23" s="680"/>
      <c r="BI23" s="680"/>
      <c r="BJ23" s="680"/>
      <c r="BK23" s="680"/>
      <c r="BL23" s="680"/>
      <c r="BM23" s="680"/>
      <c r="BN23" s="681"/>
      <c r="BO23" s="682" t="s">
        <v>137</v>
      </c>
      <c r="BP23" s="682"/>
      <c r="BQ23" s="682"/>
      <c r="BR23" s="682"/>
      <c r="BS23" s="688" t="s">
        <v>137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4085</v>
      </c>
      <c r="S24" s="680"/>
      <c r="T24" s="680"/>
      <c r="U24" s="680"/>
      <c r="V24" s="680"/>
      <c r="W24" s="680"/>
      <c r="X24" s="680"/>
      <c r="Y24" s="681"/>
      <c r="Z24" s="682">
        <v>0</v>
      </c>
      <c r="AA24" s="682"/>
      <c r="AB24" s="682"/>
      <c r="AC24" s="682"/>
      <c r="AD24" s="683" t="s">
        <v>232</v>
      </c>
      <c r="AE24" s="683"/>
      <c r="AF24" s="683"/>
      <c r="AG24" s="683"/>
      <c r="AH24" s="683"/>
      <c r="AI24" s="683"/>
      <c r="AJ24" s="683"/>
      <c r="AK24" s="683"/>
      <c r="AL24" s="684" t="s">
        <v>137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137</v>
      </c>
      <c r="BP24" s="682"/>
      <c r="BQ24" s="682"/>
      <c r="BR24" s="682"/>
      <c r="BS24" s="688" t="s">
        <v>137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1111669</v>
      </c>
      <c r="CS24" s="669"/>
      <c r="CT24" s="669"/>
      <c r="CU24" s="669"/>
      <c r="CV24" s="669"/>
      <c r="CW24" s="669"/>
      <c r="CX24" s="669"/>
      <c r="CY24" s="670"/>
      <c r="CZ24" s="673">
        <v>11.8</v>
      </c>
      <c r="DA24" s="674"/>
      <c r="DB24" s="674"/>
      <c r="DC24" s="693"/>
      <c r="DD24" s="712">
        <v>891092</v>
      </c>
      <c r="DE24" s="669"/>
      <c r="DF24" s="669"/>
      <c r="DG24" s="669"/>
      <c r="DH24" s="669"/>
      <c r="DI24" s="669"/>
      <c r="DJ24" s="669"/>
      <c r="DK24" s="670"/>
      <c r="DL24" s="712">
        <v>887338</v>
      </c>
      <c r="DM24" s="669"/>
      <c r="DN24" s="669"/>
      <c r="DO24" s="669"/>
      <c r="DP24" s="669"/>
      <c r="DQ24" s="669"/>
      <c r="DR24" s="669"/>
      <c r="DS24" s="669"/>
      <c r="DT24" s="669"/>
      <c r="DU24" s="669"/>
      <c r="DV24" s="670"/>
      <c r="DW24" s="673">
        <v>44.7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26088</v>
      </c>
      <c r="S25" s="680"/>
      <c r="T25" s="680"/>
      <c r="U25" s="680"/>
      <c r="V25" s="680"/>
      <c r="W25" s="680"/>
      <c r="X25" s="680"/>
      <c r="Y25" s="681"/>
      <c r="Z25" s="682">
        <v>0.3</v>
      </c>
      <c r="AA25" s="682"/>
      <c r="AB25" s="682"/>
      <c r="AC25" s="682"/>
      <c r="AD25" s="683">
        <v>3084</v>
      </c>
      <c r="AE25" s="683"/>
      <c r="AF25" s="683"/>
      <c r="AG25" s="683"/>
      <c r="AH25" s="683"/>
      <c r="AI25" s="683"/>
      <c r="AJ25" s="683"/>
      <c r="AK25" s="683"/>
      <c r="AL25" s="684">
        <v>0.2</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137</v>
      </c>
      <c r="BP25" s="682"/>
      <c r="BQ25" s="682"/>
      <c r="BR25" s="682"/>
      <c r="BS25" s="688" t="s">
        <v>137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564103</v>
      </c>
      <c r="CS25" s="715"/>
      <c r="CT25" s="715"/>
      <c r="CU25" s="715"/>
      <c r="CV25" s="715"/>
      <c r="CW25" s="715"/>
      <c r="CX25" s="715"/>
      <c r="CY25" s="716"/>
      <c r="CZ25" s="684">
        <v>6</v>
      </c>
      <c r="DA25" s="713"/>
      <c r="DB25" s="713"/>
      <c r="DC25" s="717"/>
      <c r="DD25" s="688">
        <v>533992</v>
      </c>
      <c r="DE25" s="715"/>
      <c r="DF25" s="715"/>
      <c r="DG25" s="715"/>
      <c r="DH25" s="715"/>
      <c r="DI25" s="715"/>
      <c r="DJ25" s="715"/>
      <c r="DK25" s="716"/>
      <c r="DL25" s="688">
        <v>531431</v>
      </c>
      <c r="DM25" s="715"/>
      <c r="DN25" s="715"/>
      <c r="DO25" s="715"/>
      <c r="DP25" s="715"/>
      <c r="DQ25" s="715"/>
      <c r="DR25" s="715"/>
      <c r="DS25" s="715"/>
      <c r="DT25" s="715"/>
      <c r="DU25" s="715"/>
      <c r="DV25" s="716"/>
      <c r="DW25" s="684">
        <v>26.8</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10445</v>
      </c>
      <c r="S26" s="680"/>
      <c r="T26" s="680"/>
      <c r="U26" s="680"/>
      <c r="V26" s="680"/>
      <c r="W26" s="680"/>
      <c r="X26" s="680"/>
      <c r="Y26" s="681"/>
      <c r="Z26" s="682">
        <v>0.1</v>
      </c>
      <c r="AA26" s="682"/>
      <c r="AB26" s="682"/>
      <c r="AC26" s="682"/>
      <c r="AD26" s="683" t="s">
        <v>137</v>
      </c>
      <c r="AE26" s="683"/>
      <c r="AF26" s="683"/>
      <c r="AG26" s="683"/>
      <c r="AH26" s="683"/>
      <c r="AI26" s="683"/>
      <c r="AJ26" s="683"/>
      <c r="AK26" s="683"/>
      <c r="AL26" s="684" t="s">
        <v>232</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232</v>
      </c>
      <c r="BP26" s="682"/>
      <c r="BQ26" s="682"/>
      <c r="BR26" s="682"/>
      <c r="BS26" s="688" t="s">
        <v>137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342978</v>
      </c>
      <c r="CS26" s="680"/>
      <c r="CT26" s="680"/>
      <c r="CU26" s="680"/>
      <c r="CV26" s="680"/>
      <c r="CW26" s="680"/>
      <c r="CX26" s="680"/>
      <c r="CY26" s="681"/>
      <c r="CZ26" s="684">
        <v>3.6</v>
      </c>
      <c r="DA26" s="713"/>
      <c r="DB26" s="713"/>
      <c r="DC26" s="717"/>
      <c r="DD26" s="688">
        <v>315636</v>
      </c>
      <c r="DE26" s="680"/>
      <c r="DF26" s="680"/>
      <c r="DG26" s="680"/>
      <c r="DH26" s="680"/>
      <c r="DI26" s="680"/>
      <c r="DJ26" s="680"/>
      <c r="DK26" s="681"/>
      <c r="DL26" s="688" t="s">
        <v>137</v>
      </c>
      <c r="DM26" s="680"/>
      <c r="DN26" s="680"/>
      <c r="DO26" s="680"/>
      <c r="DP26" s="680"/>
      <c r="DQ26" s="680"/>
      <c r="DR26" s="680"/>
      <c r="DS26" s="680"/>
      <c r="DT26" s="680"/>
      <c r="DU26" s="680"/>
      <c r="DV26" s="681"/>
      <c r="DW26" s="684" t="s">
        <v>137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224599</v>
      </c>
      <c r="S27" s="680"/>
      <c r="T27" s="680"/>
      <c r="U27" s="680"/>
      <c r="V27" s="680"/>
      <c r="W27" s="680"/>
      <c r="X27" s="680"/>
      <c r="Y27" s="681"/>
      <c r="Z27" s="682">
        <v>2.2999999999999998</v>
      </c>
      <c r="AA27" s="682"/>
      <c r="AB27" s="682"/>
      <c r="AC27" s="682"/>
      <c r="AD27" s="683" t="s">
        <v>137</v>
      </c>
      <c r="AE27" s="683"/>
      <c r="AF27" s="683"/>
      <c r="AG27" s="683"/>
      <c r="AH27" s="683"/>
      <c r="AI27" s="683"/>
      <c r="AJ27" s="683"/>
      <c r="AK27" s="683"/>
      <c r="AL27" s="684" t="s">
        <v>137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627865</v>
      </c>
      <c r="BH27" s="680"/>
      <c r="BI27" s="680"/>
      <c r="BJ27" s="680"/>
      <c r="BK27" s="680"/>
      <c r="BL27" s="680"/>
      <c r="BM27" s="680"/>
      <c r="BN27" s="681"/>
      <c r="BO27" s="682">
        <v>100</v>
      </c>
      <c r="BP27" s="682"/>
      <c r="BQ27" s="682"/>
      <c r="BR27" s="682"/>
      <c r="BS27" s="688" t="s">
        <v>137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221175</v>
      </c>
      <c r="CS27" s="715"/>
      <c r="CT27" s="715"/>
      <c r="CU27" s="715"/>
      <c r="CV27" s="715"/>
      <c r="CW27" s="715"/>
      <c r="CX27" s="715"/>
      <c r="CY27" s="716"/>
      <c r="CZ27" s="684">
        <v>2.2999999999999998</v>
      </c>
      <c r="DA27" s="713"/>
      <c r="DB27" s="713"/>
      <c r="DC27" s="717"/>
      <c r="DD27" s="688">
        <v>30709</v>
      </c>
      <c r="DE27" s="715"/>
      <c r="DF27" s="715"/>
      <c r="DG27" s="715"/>
      <c r="DH27" s="715"/>
      <c r="DI27" s="715"/>
      <c r="DJ27" s="715"/>
      <c r="DK27" s="716"/>
      <c r="DL27" s="688">
        <v>29516</v>
      </c>
      <c r="DM27" s="715"/>
      <c r="DN27" s="715"/>
      <c r="DO27" s="715"/>
      <c r="DP27" s="715"/>
      <c r="DQ27" s="715"/>
      <c r="DR27" s="715"/>
      <c r="DS27" s="715"/>
      <c r="DT27" s="715"/>
      <c r="DU27" s="715"/>
      <c r="DV27" s="716"/>
      <c r="DW27" s="684">
        <v>1.5</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137</v>
      </c>
      <c r="S28" s="680"/>
      <c r="T28" s="680"/>
      <c r="U28" s="680"/>
      <c r="V28" s="680"/>
      <c r="W28" s="680"/>
      <c r="X28" s="680"/>
      <c r="Y28" s="681"/>
      <c r="Z28" s="682" t="s">
        <v>137</v>
      </c>
      <c r="AA28" s="682"/>
      <c r="AB28" s="682"/>
      <c r="AC28" s="682"/>
      <c r="AD28" s="683" t="s">
        <v>137</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326391</v>
      </c>
      <c r="CS28" s="680"/>
      <c r="CT28" s="680"/>
      <c r="CU28" s="680"/>
      <c r="CV28" s="680"/>
      <c r="CW28" s="680"/>
      <c r="CX28" s="680"/>
      <c r="CY28" s="681"/>
      <c r="CZ28" s="684">
        <v>3.5</v>
      </c>
      <c r="DA28" s="713"/>
      <c r="DB28" s="713"/>
      <c r="DC28" s="717"/>
      <c r="DD28" s="688">
        <v>326391</v>
      </c>
      <c r="DE28" s="680"/>
      <c r="DF28" s="680"/>
      <c r="DG28" s="680"/>
      <c r="DH28" s="680"/>
      <c r="DI28" s="680"/>
      <c r="DJ28" s="680"/>
      <c r="DK28" s="681"/>
      <c r="DL28" s="688">
        <v>326391</v>
      </c>
      <c r="DM28" s="680"/>
      <c r="DN28" s="680"/>
      <c r="DO28" s="680"/>
      <c r="DP28" s="680"/>
      <c r="DQ28" s="680"/>
      <c r="DR28" s="680"/>
      <c r="DS28" s="680"/>
      <c r="DT28" s="680"/>
      <c r="DU28" s="680"/>
      <c r="DV28" s="681"/>
      <c r="DW28" s="684">
        <v>16.5</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164747</v>
      </c>
      <c r="S29" s="680"/>
      <c r="T29" s="680"/>
      <c r="U29" s="680"/>
      <c r="V29" s="680"/>
      <c r="W29" s="680"/>
      <c r="X29" s="680"/>
      <c r="Y29" s="681"/>
      <c r="Z29" s="682">
        <v>1.7</v>
      </c>
      <c r="AA29" s="682"/>
      <c r="AB29" s="682"/>
      <c r="AC29" s="682"/>
      <c r="AD29" s="683" t="s">
        <v>232</v>
      </c>
      <c r="AE29" s="683"/>
      <c r="AF29" s="683"/>
      <c r="AG29" s="683"/>
      <c r="AH29" s="683"/>
      <c r="AI29" s="683"/>
      <c r="AJ29" s="683"/>
      <c r="AK29" s="683"/>
      <c r="AL29" s="684" t="s">
        <v>232</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326391</v>
      </c>
      <c r="CS29" s="715"/>
      <c r="CT29" s="715"/>
      <c r="CU29" s="715"/>
      <c r="CV29" s="715"/>
      <c r="CW29" s="715"/>
      <c r="CX29" s="715"/>
      <c r="CY29" s="716"/>
      <c r="CZ29" s="684">
        <v>3.5</v>
      </c>
      <c r="DA29" s="713"/>
      <c r="DB29" s="713"/>
      <c r="DC29" s="717"/>
      <c r="DD29" s="688">
        <v>326391</v>
      </c>
      <c r="DE29" s="715"/>
      <c r="DF29" s="715"/>
      <c r="DG29" s="715"/>
      <c r="DH29" s="715"/>
      <c r="DI29" s="715"/>
      <c r="DJ29" s="715"/>
      <c r="DK29" s="716"/>
      <c r="DL29" s="688">
        <v>326391</v>
      </c>
      <c r="DM29" s="715"/>
      <c r="DN29" s="715"/>
      <c r="DO29" s="715"/>
      <c r="DP29" s="715"/>
      <c r="DQ29" s="715"/>
      <c r="DR29" s="715"/>
      <c r="DS29" s="715"/>
      <c r="DT29" s="715"/>
      <c r="DU29" s="715"/>
      <c r="DV29" s="716"/>
      <c r="DW29" s="684">
        <v>16.5</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10655</v>
      </c>
      <c r="S30" s="680"/>
      <c r="T30" s="680"/>
      <c r="U30" s="680"/>
      <c r="V30" s="680"/>
      <c r="W30" s="680"/>
      <c r="X30" s="680"/>
      <c r="Y30" s="681"/>
      <c r="Z30" s="682">
        <v>0.1</v>
      </c>
      <c r="AA30" s="682"/>
      <c r="AB30" s="682"/>
      <c r="AC30" s="682"/>
      <c r="AD30" s="683">
        <v>9505</v>
      </c>
      <c r="AE30" s="683"/>
      <c r="AF30" s="683"/>
      <c r="AG30" s="683"/>
      <c r="AH30" s="683"/>
      <c r="AI30" s="683"/>
      <c r="AJ30" s="683"/>
      <c r="AK30" s="683"/>
      <c r="AL30" s="684">
        <v>0.5</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99.6</v>
      </c>
      <c r="BH30" s="740"/>
      <c r="BI30" s="740"/>
      <c r="BJ30" s="740"/>
      <c r="BK30" s="740"/>
      <c r="BL30" s="740"/>
      <c r="BM30" s="674">
        <v>98</v>
      </c>
      <c r="BN30" s="740"/>
      <c r="BO30" s="740"/>
      <c r="BP30" s="740"/>
      <c r="BQ30" s="741"/>
      <c r="BR30" s="739">
        <v>99.6</v>
      </c>
      <c r="BS30" s="740"/>
      <c r="BT30" s="740"/>
      <c r="BU30" s="740"/>
      <c r="BV30" s="740"/>
      <c r="BW30" s="740"/>
      <c r="BX30" s="674">
        <v>97.9</v>
      </c>
      <c r="BY30" s="740"/>
      <c r="BZ30" s="740"/>
      <c r="CA30" s="740"/>
      <c r="CB30" s="741"/>
      <c r="CD30" s="744"/>
      <c r="CE30" s="745"/>
      <c r="CF30" s="694" t="s">
        <v>310</v>
      </c>
      <c r="CG30" s="695"/>
      <c r="CH30" s="695"/>
      <c r="CI30" s="695"/>
      <c r="CJ30" s="695"/>
      <c r="CK30" s="695"/>
      <c r="CL30" s="695"/>
      <c r="CM30" s="695"/>
      <c r="CN30" s="695"/>
      <c r="CO30" s="695"/>
      <c r="CP30" s="695"/>
      <c r="CQ30" s="696"/>
      <c r="CR30" s="679">
        <v>309260</v>
      </c>
      <c r="CS30" s="680"/>
      <c r="CT30" s="680"/>
      <c r="CU30" s="680"/>
      <c r="CV30" s="680"/>
      <c r="CW30" s="680"/>
      <c r="CX30" s="680"/>
      <c r="CY30" s="681"/>
      <c r="CZ30" s="684">
        <v>3.3</v>
      </c>
      <c r="DA30" s="713"/>
      <c r="DB30" s="713"/>
      <c r="DC30" s="717"/>
      <c r="DD30" s="688">
        <v>309260</v>
      </c>
      <c r="DE30" s="680"/>
      <c r="DF30" s="680"/>
      <c r="DG30" s="680"/>
      <c r="DH30" s="680"/>
      <c r="DI30" s="680"/>
      <c r="DJ30" s="680"/>
      <c r="DK30" s="681"/>
      <c r="DL30" s="688">
        <v>309260</v>
      </c>
      <c r="DM30" s="680"/>
      <c r="DN30" s="680"/>
      <c r="DO30" s="680"/>
      <c r="DP30" s="680"/>
      <c r="DQ30" s="680"/>
      <c r="DR30" s="680"/>
      <c r="DS30" s="680"/>
      <c r="DT30" s="680"/>
      <c r="DU30" s="680"/>
      <c r="DV30" s="681"/>
      <c r="DW30" s="684">
        <v>15.6</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3769893</v>
      </c>
      <c r="S31" s="680"/>
      <c r="T31" s="680"/>
      <c r="U31" s="680"/>
      <c r="V31" s="680"/>
      <c r="W31" s="680"/>
      <c r="X31" s="680"/>
      <c r="Y31" s="681"/>
      <c r="Z31" s="682">
        <v>39.299999999999997</v>
      </c>
      <c r="AA31" s="682"/>
      <c r="AB31" s="682"/>
      <c r="AC31" s="682"/>
      <c r="AD31" s="683" t="s">
        <v>137</v>
      </c>
      <c r="AE31" s="683"/>
      <c r="AF31" s="683"/>
      <c r="AG31" s="683"/>
      <c r="AH31" s="683"/>
      <c r="AI31" s="683"/>
      <c r="AJ31" s="683"/>
      <c r="AK31" s="683"/>
      <c r="AL31" s="684" t="s">
        <v>137</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99.5</v>
      </c>
      <c r="BH31" s="715"/>
      <c r="BI31" s="715"/>
      <c r="BJ31" s="715"/>
      <c r="BK31" s="715"/>
      <c r="BL31" s="715"/>
      <c r="BM31" s="685">
        <v>98.2</v>
      </c>
      <c r="BN31" s="737"/>
      <c r="BO31" s="737"/>
      <c r="BP31" s="737"/>
      <c r="BQ31" s="738"/>
      <c r="BR31" s="736">
        <v>99.5</v>
      </c>
      <c r="BS31" s="715"/>
      <c r="BT31" s="715"/>
      <c r="BU31" s="715"/>
      <c r="BV31" s="715"/>
      <c r="BW31" s="715"/>
      <c r="BX31" s="685">
        <v>98.4</v>
      </c>
      <c r="BY31" s="737"/>
      <c r="BZ31" s="737"/>
      <c r="CA31" s="737"/>
      <c r="CB31" s="738"/>
      <c r="CD31" s="744"/>
      <c r="CE31" s="745"/>
      <c r="CF31" s="694" t="s">
        <v>314</v>
      </c>
      <c r="CG31" s="695"/>
      <c r="CH31" s="695"/>
      <c r="CI31" s="695"/>
      <c r="CJ31" s="695"/>
      <c r="CK31" s="695"/>
      <c r="CL31" s="695"/>
      <c r="CM31" s="695"/>
      <c r="CN31" s="695"/>
      <c r="CO31" s="695"/>
      <c r="CP31" s="695"/>
      <c r="CQ31" s="696"/>
      <c r="CR31" s="679">
        <v>17131</v>
      </c>
      <c r="CS31" s="715"/>
      <c r="CT31" s="715"/>
      <c r="CU31" s="715"/>
      <c r="CV31" s="715"/>
      <c r="CW31" s="715"/>
      <c r="CX31" s="715"/>
      <c r="CY31" s="716"/>
      <c r="CZ31" s="684">
        <v>0.2</v>
      </c>
      <c r="DA31" s="713"/>
      <c r="DB31" s="713"/>
      <c r="DC31" s="717"/>
      <c r="DD31" s="688">
        <v>17131</v>
      </c>
      <c r="DE31" s="715"/>
      <c r="DF31" s="715"/>
      <c r="DG31" s="715"/>
      <c r="DH31" s="715"/>
      <c r="DI31" s="715"/>
      <c r="DJ31" s="715"/>
      <c r="DK31" s="716"/>
      <c r="DL31" s="688">
        <v>17131</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3081645</v>
      </c>
      <c r="S32" s="680"/>
      <c r="T32" s="680"/>
      <c r="U32" s="680"/>
      <c r="V32" s="680"/>
      <c r="W32" s="680"/>
      <c r="X32" s="680"/>
      <c r="Y32" s="681"/>
      <c r="Z32" s="682">
        <v>32.200000000000003</v>
      </c>
      <c r="AA32" s="682"/>
      <c r="AB32" s="682"/>
      <c r="AC32" s="682"/>
      <c r="AD32" s="683" t="s">
        <v>137</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99.7</v>
      </c>
      <c r="BH32" s="749"/>
      <c r="BI32" s="749"/>
      <c r="BJ32" s="749"/>
      <c r="BK32" s="749"/>
      <c r="BL32" s="749"/>
      <c r="BM32" s="750">
        <v>97.8</v>
      </c>
      <c r="BN32" s="749"/>
      <c r="BO32" s="749"/>
      <c r="BP32" s="749"/>
      <c r="BQ32" s="751"/>
      <c r="BR32" s="748">
        <v>99.7</v>
      </c>
      <c r="BS32" s="749"/>
      <c r="BT32" s="749"/>
      <c r="BU32" s="749"/>
      <c r="BV32" s="749"/>
      <c r="BW32" s="749"/>
      <c r="BX32" s="750">
        <v>97.7</v>
      </c>
      <c r="BY32" s="749"/>
      <c r="BZ32" s="749"/>
      <c r="CA32" s="749"/>
      <c r="CB32" s="751"/>
      <c r="CD32" s="746"/>
      <c r="CE32" s="747"/>
      <c r="CF32" s="694" t="s">
        <v>317</v>
      </c>
      <c r="CG32" s="695"/>
      <c r="CH32" s="695"/>
      <c r="CI32" s="695"/>
      <c r="CJ32" s="695"/>
      <c r="CK32" s="695"/>
      <c r="CL32" s="695"/>
      <c r="CM32" s="695"/>
      <c r="CN32" s="695"/>
      <c r="CO32" s="695"/>
      <c r="CP32" s="695"/>
      <c r="CQ32" s="696"/>
      <c r="CR32" s="679" t="s">
        <v>137</v>
      </c>
      <c r="CS32" s="680"/>
      <c r="CT32" s="680"/>
      <c r="CU32" s="680"/>
      <c r="CV32" s="680"/>
      <c r="CW32" s="680"/>
      <c r="CX32" s="680"/>
      <c r="CY32" s="681"/>
      <c r="CZ32" s="684" t="s">
        <v>232</v>
      </c>
      <c r="DA32" s="713"/>
      <c r="DB32" s="713"/>
      <c r="DC32" s="717"/>
      <c r="DD32" s="688" t="s">
        <v>137</v>
      </c>
      <c r="DE32" s="680"/>
      <c r="DF32" s="680"/>
      <c r="DG32" s="680"/>
      <c r="DH32" s="680"/>
      <c r="DI32" s="680"/>
      <c r="DJ32" s="680"/>
      <c r="DK32" s="681"/>
      <c r="DL32" s="688" t="s">
        <v>137</v>
      </c>
      <c r="DM32" s="680"/>
      <c r="DN32" s="680"/>
      <c r="DO32" s="680"/>
      <c r="DP32" s="680"/>
      <c r="DQ32" s="680"/>
      <c r="DR32" s="680"/>
      <c r="DS32" s="680"/>
      <c r="DT32" s="680"/>
      <c r="DU32" s="680"/>
      <c r="DV32" s="681"/>
      <c r="DW32" s="684" t="s">
        <v>137</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167285</v>
      </c>
      <c r="S33" s="680"/>
      <c r="T33" s="680"/>
      <c r="U33" s="680"/>
      <c r="V33" s="680"/>
      <c r="W33" s="680"/>
      <c r="X33" s="680"/>
      <c r="Y33" s="681"/>
      <c r="Z33" s="682">
        <v>1.7</v>
      </c>
      <c r="AA33" s="682"/>
      <c r="AB33" s="682"/>
      <c r="AC33" s="682"/>
      <c r="AD33" s="683" t="s">
        <v>137</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7779737</v>
      </c>
      <c r="CS33" s="715"/>
      <c r="CT33" s="715"/>
      <c r="CU33" s="715"/>
      <c r="CV33" s="715"/>
      <c r="CW33" s="715"/>
      <c r="CX33" s="715"/>
      <c r="CY33" s="716"/>
      <c r="CZ33" s="684">
        <v>82.4</v>
      </c>
      <c r="DA33" s="713"/>
      <c r="DB33" s="713"/>
      <c r="DC33" s="717"/>
      <c r="DD33" s="688">
        <v>1031591</v>
      </c>
      <c r="DE33" s="715"/>
      <c r="DF33" s="715"/>
      <c r="DG33" s="715"/>
      <c r="DH33" s="715"/>
      <c r="DI33" s="715"/>
      <c r="DJ33" s="715"/>
      <c r="DK33" s="716"/>
      <c r="DL33" s="688">
        <v>716492</v>
      </c>
      <c r="DM33" s="715"/>
      <c r="DN33" s="715"/>
      <c r="DO33" s="715"/>
      <c r="DP33" s="715"/>
      <c r="DQ33" s="715"/>
      <c r="DR33" s="715"/>
      <c r="DS33" s="715"/>
      <c r="DT33" s="715"/>
      <c r="DU33" s="715"/>
      <c r="DV33" s="716"/>
      <c r="DW33" s="684">
        <v>36.1</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52619</v>
      </c>
      <c r="S34" s="680"/>
      <c r="T34" s="680"/>
      <c r="U34" s="680"/>
      <c r="V34" s="680"/>
      <c r="W34" s="680"/>
      <c r="X34" s="680"/>
      <c r="Y34" s="681"/>
      <c r="Z34" s="682">
        <v>0.5</v>
      </c>
      <c r="AA34" s="682"/>
      <c r="AB34" s="682"/>
      <c r="AC34" s="682"/>
      <c r="AD34" s="683">
        <v>7</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1750077</v>
      </c>
      <c r="CS34" s="680"/>
      <c r="CT34" s="680"/>
      <c r="CU34" s="680"/>
      <c r="CV34" s="680"/>
      <c r="CW34" s="680"/>
      <c r="CX34" s="680"/>
      <c r="CY34" s="681"/>
      <c r="CZ34" s="684">
        <v>18.5</v>
      </c>
      <c r="DA34" s="713"/>
      <c r="DB34" s="713"/>
      <c r="DC34" s="717"/>
      <c r="DD34" s="688">
        <v>379101</v>
      </c>
      <c r="DE34" s="680"/>
      <c r="DF34" s="680"/>
      <c r="DG34" s="680"/>
      <c r="DH34" s="680"/>
      <c r="DI34" s="680"/>
      <c r="DJ34" s="680"/>
      <c r="DK34" s="681"/>
      <c r="DL34" s="688">
        <v>289292</v>
      </c>
      <c r="DM34" s="680"/>
      <c r="DN34" s="680"/>
      <c r="DO34" s="680"/>
      <c r="DP34" s="680"/>
      <c r="DQ34" s="680"/>
      <c r="DR34" s="680"/>
      <c r="DS34" s="680"/>
      <c r="DT34" s="680"/>
      <c r="DU34" s="680"/>
      <c r="DV34" s="681"/>
      <c r="DW34" s="684">
        <v>14.6</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t="s">
        <v>175</v>
      </c>
      <c r="S35" s="680"/>
      <c r="T35" s="680"/>
      <c r="U35" s="680"/>
      <c r="V35" s="680"/>
      <c r="W35" s="680"/>
      <c r="X35" s="680"/>
      <c r="Y35" s="681"/>
      <c r="Z35" s="682" t="s">
        <v>137</v>
      </c>
      <c r="AA35" s="682"/>
      <c r="AB35" s="682"/>
      <c r="AC35" s="682"/>
      <c r="AD35" s="683" t="s">
        <v>232</v>
      </c>
      <c r="AE35" s="683"/>
      <c r="AF35" s="683"/>
      <c r="AG35" s="683"/>
      <c r="AH35" s="683"/>
      <c r="AI35" s="683"/>
      <c r="AJ35" s="683"/>
      <c r="AK35" s="683"/>
      <c r="AL35" s="684" t="s">
        <v>137</v>
      </c>
      <c r="AM35" s="685"/>
      <c r="AN35" s="685"/>
      <c r="AO35" s="686"/>
      <c r="AP35" s="234"/>
      <c r="AQ35" s="752" t="s">
        <v>325</v>
      </c>
      <c r="AR35" s="753"/>
      <c r="AS35" s="753"/>
      <c r="AT35" s="753"/>
      <c r="AU35" s="753"/>
      <c r="AV35" s="753"/>
      <c r="AW35" s="753"/>
      <c r="AX35" s="753"/>
      <c r="AY35" s="754"/>
      <c r="AZ35" s="668">
        <v>376223</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38350</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17716</v>
      </c>
      <c r="CS35" s="715"/>
      <c r="CT35" s="715"/>
      <c r="CU35" s="715"/>
      <c r="CV35" s="715"/>
      <c r="CW35" s="715"/>
      <c r="CX35" s="715"/>
      <c r="CY35" s="716"/>
      <c r="CZ35" s="684">
        <v>0.2</v>
      </c>
      <c r="DA35" s="713"/>
      <c r="DB35" s="713"/>
      <c r="DC35" s="717"/>
      <c r="DD35" s="688">
        <v>17488</v>
      </c>
      <c r="DE35" s="715"/>
      <c r="DF35" s="715"/>
      <c r="DG35" s="715"/>
      <c r="DH35" s="715"/>
      <c r="DI35" s="715"/>
      <c r="DJ35" s="715"/>
      <c r="DK35" s="716"/>
      <c r="DL35" s="688">
        <v>13074</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137</v>
      </c>
      <c r="AA36" s="682"/>
      <c r="AB36" s="682"/>
      <c r="AC36" s="682"/>
      <c r="AD36" s="683" t="s">
        <v>232</v>
      </c>
      <c r="AE36" s="683"/>
      <c r="AF36" s="683"/>
      <c r="AG36" s="683"/>
      <c r="AH36" s="683"/>
      <c r="AI36" s="683"/>
      <c r="AJ36" s="683"/>
      <c r="AK36" s="683"/>
      <c r="AL36" s="684" t="s">
        <v>137</v>
      </c>
      <c r="AM36" s="685"/>
      <c r="AN36" s="685"/>
      <c r="AO36" s="686"/>
      <c r="AQ36" s="756" t="s">
        <v>329</v>
      </c>
      <c r="AR36" s="757"/>
      <c r="AS36" s="757"/>
      <c r="AT36" s="757"/>
      <c r="AU36" s="757"/>
      <c r="AV36" s="757"/>
      <c r="AW36" s="757"/>
      <c r="AX36" s="757"/>
      <c r="AY36" s="758"/>
      <c r="AZ36" s="679">
        <v>114061</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33438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1640971</v>
      </c>
      <c r="CS36" s="680"/>
      <c r="CT36" s="680"/>
      <c r="CU36" s="680"/>
      <c r="CV36" s="680"/>
      <c r="CW36" s="680"/>
      <c r="CX36" s="680"/>
      <c r="CY36" s="681"/>
      <c r="CZ36" s="684">
        <v>17.399999999999999</v>
      </c>
      <c r="DA36" s="713"/>
      <c r="DB36" s="713"/>
      <c r="DC36" s="717"/>
      <c r="DD36" s="688">
        <v>247732</v>
      </c>
      <c r="DE36" s="680"/>
      <c r="DF36" s="680"/>
      <c r="DG36" s="680"/>
      <c r="DH36" s="680"/>
      <c r="DI36" s="680"/>
      <c r="DJ36" s="680"/>
      <c r="DK36" s="681"/>
      <c r="DL36" s="688">
        <v>174571</v>
      </c>
      <c r="DM36" s="680"/>
      <c r="DN36" s="680"/>
      <c r="DO36" s="680"/>
      <c r="DP36" s="680"/>
      <c r="DQ36" s="680"/>
      <c r="DR36" s="680"/>
      <c r="DS36" s="680"/>
      <c r="DT36" s="680"/>
      <c r="DU36" s="680"/>
      <c r="DV36" s="681"/>
      <c r="DW36" s="684">
        <v>8.8000000000000007</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t="s">
        <v>232</v>
      </c>
      <c r="S37" s="680"/>
      <c r="T37" s="680"/>
      <c r="U37" s="680"/>
      <c r="V37" s="680"/>
      <c r="W37" s="680"/>
      <c r="X37" s="680"/>
      <c r="Y37" s="681"/>
      <c r="Z37" s="682" t="s">
        <v>137</v>
      </c>
      <c r="AA37" s="682"/>
      <c r="AB37" s="682"/>
      <c r="AC37" s="682"/>
      <c r="AD37" s="683" t="s">
        <v>232</v>
      </c>
      <c r="AE37" s="683"/>
      <c r="AF37" s="683"/>
      <c r="AG37" s="683"/>
      <c r="AH37" s="683"/>
      <c r="AI37" s="683"/>
      <c r="AJ37" s="683"/>
      <c r="AK37" s="683"/>
      <c r="AL37" s="684" t="s">
        <v>137</v>
      </c>
      <c r="AM37" s="685"/>
      <c r="AN37" s="685"/>
      <c r="AO37" s="686"/>
      <c r="AQ37" s="756" t="s">
        <v>333</v>
      </c>
      <c r="AR37" s="757"/>
      <c r="AS37" s="757"/>
      <c r="AT37" s="757"/>
      <c r="AU37" s="757"/>
      <c r="AV37" s="757"/>
      <c r="AW37" s="757"/>
      <c r="AX37" s="757"/>
      <c r="AY37" s="758"/>
      <c r="AZ37" s="679">
        <v>32726</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603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156082</v>
      </c>
      <c r="CS37" s="715"/>
      <c r="CT37" s="715"/>
      <c r="CU37" s="715"/>
      <c r="CV37" s="715"/>
      <c r="CW37" s="715"/>
      <c r="CX37" s="715"/>
      <c r="CY37" s="716"/>
      <c r="CZ37" s="684">
        <v>1.7</v>
      </c>
      <c r="DA37" s="713"/>
      <c r="DB37" s="713"/>
      <c r="DC37" s="717"/>
      <c r="DD37" s="688">
        <v>132082</v>
      </c>
      <c r="DE37" s="715"/>
      <c r="DF37" s="715"/>
      <c r="DG37" s="715"/>
      <c r="DH37" s="715"/>
      <c r="DI37" s="715"/>
      <c r="DJ37" s="715"/>
      <c r="DK37" s="716"/>
      <c r="DL37" s="688">
        <v>106523</v>
      </c>
      <c r="DM37" s="715"/>
      <c r="DN37" s="715"/>
      <c r="DO37" s="715"/>
      <c r="DP37" s="715"/>
      <c r="DQ37" s="715"/>
      <c r="DR37" s="715"/>
      <c r="DS37" s="715"/>
      <c r="DT37" s="715"/>
      <c r="DU37" s="715"/>
      <c r="DV37" s="716"/>
      <c r="DW37" s="684">
        <v>5.4</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9581706</v>
      </c>
      <c r="S38" s="760"/>
      <c r="T38" s="760"/>
      <c r="U38" s="760"/>
      <c r="V38" s="760"/>
      <c r="W38" s="760"/>
      <c r="X38" s="760"/>
      <c r="Y38" s="761"/>
      <c r="Z38" s="762">
        <v>100</v>
      </c>
      <c r="AA38" s="762"/>
      <c r="AB38" s="762"/>
      <c r="AC38" s="762"/>
      <c r="AD38" s="763">
        <v>1983207</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137</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997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370708</v>
      </c>
      <c r="CS38" s="680"/>
      <c r="CT38" s="680"/>
      <c r="CU38" s="680"/>
      <c r="CV38" s="680"/>
      <c r="CW38" s="680"/>
      <c r="CX38" s="680"/>
      <c r="CY38" s="681"/>
      <c r="CZ38" s="684">
        <v>3.9</v>
      </c>
      <c r="DA38" s="713"/>
      <c r="DB38" s="713"/>
      <c r="DC38" s="717"/>
      <c r="DD38" s="688">
        <v>311263</v>
      </c>
      <c r="DE38" s="680"/>
      <c r="DF38" s="680"/>
      <c r="DG38" s="680"/>
      <c r="DH38" s="680"/>
      <c r="DI38" s="680"/>
      <c r="DJ38" s="680"/>
      <c r="DK38" s="681"/>
      <c r="DL38" s="688">
        <v>239555</v>
      </c>
      <c r="DM38" s="680"/>
      <c r="DN38" s="680"/>
      <c r="DO38" s="680"/>
      <c r="DP38" s="680"/>
      <c r="DQ38" s="680"/>
      <c r="DR38" s="680"/>
      <c r="DS38" s="680"/>
      <c r="DT38" s="680"/>
      <c r="DU38" s="680"/>
      <c r="DV38" s="681"/>
      <c r="DW38" s="684">
        <v>12.1</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175</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83</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3985765</v>
      </c>
      <c r="CS39" s="715"/>
      <c r="CT39" s="715"/>
      <c r="CU39" s="715"/>
      <c r="CV39" s="715"/>
      <c r="CW39" s="715"/>
      <c r="CX39" s="715"/>
      <c r="CY39" s="716"/>
      <c r="CZ39" s="684">
        <v>42.2</v>
      </c>
      <c r="DA39" s="713"/>
      <c r="DB39" s="713"/>
      <c r="DC39" s="717"/>
      <c r="DD39" s="688">
        <v>76007</v>
      </c>
      <c r="DE39" s="715"/>
      <c r="DF39" s="715"/>
      <c r="DG39" s="715"/>
      <c r="DH39" s="715"/>
      <c r="DI39" s="715"/>
      <c r="DJ39" s="715"/>
      <c r="DK39" s="716"/>
      <c r="DL39" s="688" t="s">
        <v>137</v>
      </c>
      <c r="DM39" s="715"/>
      <c r="DN39" s="715"/>
      <c r="DO39" s="715"/>
      <c r="DP39" s="715"/>
      <c r="DQ39" s="715"/>
      <c r="DR39" s="715"/>
      <c r="DS39" s="715"/>
      <c r="DT39" s="715"/>
      <c r="DU39" s="715"/>
      <c r="DV39" s="716"/>
      <c r="DW39" s="684" t="s">
        <v>137</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35874</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137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14500</v>
      </c>
      <c r="CS40" s="680"/>
      <c r="CT40" s="680"/>
      <c r="CU40" s="680"/>
      <c r="CV40" s="680"/>
      <c r="CW40" s="680"/>
      <c r="CX40" s="680"/>
      <c r="CY40" s="681"/>
      <c r="CZ40" s="684">
        <v>0.2</v>
      </c>
      <c r="DA40" s="713"/>
      <c r="DB40" s="713"/>
      <c r="DC40" s="717"/>
      <c r="DD40" s="688" t="s">
        <v>137</v>
      </c>
      <c r="DE40" s="680"/>
      <c r="DF40" s="680"/>
      <c r="DG40" s="680"/>
      <c r="DH40" s="680"/>
      <c r="DI40" s="680"/>
      <c r="DJ40" s="680"/>
      <c r="DK40" s="681"/>
      <c r="DL40" s="688" t="s">
        <v>137</v>
      </c>
      <c r="DM40" s="680"/>
      <c r="DN40" s="680"/>
      <c r="DO40" s="680"/>
      <c r="DP40" s="680"/>
      <c r="DQ40" s="680"/>
      <c r="DR40" s="680"/>
      <c r="DS40" s="680"/>
      <c r="DT40" s="680"/>
      <c r="DU40" s="680"/>
      <c r="DV40" s="681"/>
      <c r="DW40" s="684" t="s">
        <v>137</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193562</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380</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232</v>
      </c>
      <c r="CS41" s="715"/>
      <c r="CT41" s="715"/>
      <c r="CU41" s="715"/>
      <c r="CV41" s="715"/>
      <c r="CW41" s="715"/>
      <c r="CX41" s="715"/>
      <c r="CY41" s="716"/>
      <c r="CZ41" s="684" t="s">
        <v>137</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544799</v>
      </c>
      <c r="CS42" s="680"/>
      <c r="CT42" s="680"/>
      <c r="CU42" s="680"/>
      <c r="CV42" s="680"/>
      <c r="CW42" s="680"/>
      <c r="CX42" s="680"/>
      <c r="CY42" s="681"/>
      <c r="CZ42" s="684">
        <v>5.8</v>
      </c>
      <c r="DA42" s="685"/>
      <c r="DB42" s="685"/>
      <c r="DC42" s="780"/>
      <c r="DD42" s="688">
        <v>217357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13362</v>
      </c>
      <c r="CS43" s="715"/>
      <c r="CT43" s="715"/>
      <c r="CU43" s="715"/>
      <c r="CV43" s="715"/>
      <c r="CW43" s="715"/>
      <c r="CX43" s="715"/>
      <c r="CY43" s="716"/>
      <c r="CZ43" s="684">
        <v>0.1</v>
      </c>
      <c r="DA43" s="713"/>
      <c r="DB43" s="713"/>
      <c r="DC43" s="717"/>
      <c r="DD43" s="688">
        <v>13362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471703</v>
      </c>
      <c r="CS44" s="680"/>
      <c r="CT44" s="680"/>
      <c r="CU44" s="680"/>
      <c r="CV44" s="680"/>
      <c r="CW44" s="680"/>
      <c r="CX44" s="680"/>
      <c r="CY44" s="681"/>
      <c r="CZ44" s="684">
        <v>5</v>
      </c>
      <c r="DA44" s="685"/>
      <c r="DB44" s="685"/>
      <c r="DC44" s="780"/>
      <c r="DD44" s="688">
        <v>179237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242878</v>
      </c>
      <c r="CS45" s="715"/>
      <c r="CT45" s="715"/>
      <c r="CU45" s="715"/>
      <c r="CV45" s="715"/>
      <c r="CW45" s="715"/>
      <c r="CX45" s="715"/>
      <c r="CY45" s="716"/>
      <c r="CZ45" s="684">
        <v>2.6</v>
      </c>
      <c r="DA45" s="713"/>
      <c r="DB45" s="713"/>
      <c r="DC45" s="717"/>
      <c r="DD45" s="688">
        <v>77833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210674</v>
      </c>
      <c r="CS46" s="680"/>
      <c r="CT46" s="680"/>
      <c r="CU46" s="680"/>
      <c r="CV46" s="680"/>
      <c r="CW46" s="680"/>
      <c r="CX46" s="680"/>
      <c r="CY46" s="681"/>
      <c r="CZ46" s="684">
        <v>2.2000000000000002</v>
      </c>
      <c r="DA46" s="685"/>
      <c r="DB46" s="685"/>
      <c r="DC46" s="780"/>
      <c r="DD46" s="688">
        <v>98253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73096</v>
      </c>
      <c r="CS47" s="715"/>
      <c r="CT47" s="715"/>
      <c r="CU47" s="715"/>
      <c r="CV47" s="715"/>
      <c r="CW47" s="715"/>
      <c r="CX47" s="715"/>
      <c r="CY47" s="716"/>
      <c r="CZ47" s="684">
        <v>0.8</v>
      </c>
      <c r="DA47" s="713"/>
      <c r="DB47" s="713"/>
      <c r="DC47" s="717"/>
      <c r="DD47" s="688">
        <v>38120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137</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9436205</v>
      </c>
      <c r="CS49" s="749"/>
      <c r="CT49" s="749"/>
      <c r="CU49" s="749"/>
      <c r="CV49" s="749"/>
      <c r="CW49" s="749"/>
      <c r="CX49" s="749"/>
      <c r="CY49" s="781"/>
      <c r="CZ49" s="764">
        <v>100</v>
      </c>
      <c r="DA49" s="782"/>
      <c r="DB49" s="782"/>
      <c r="DC49" s="783"/>
      <c r="DD49" s="784">
        <v>2140040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4PaZdGuF1DRR1KD4+/lhJbBjpPKX1YFYRBo3M9h+zRtifNfyvJpwEXXncA0af8v2OrLE2AxmYxFRWEcLxITMpQ==" saltValue="CWSqLdLt/Itvox8V9UAJ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9603</v>
      </c>
      <c r="R7" s="815"/>
      <c r="S7" s="815"/>
      <c r="T7" s="815"/>
      <c r="U7" s="815"/>
      <c r="V7" s="815">
        <v>9457</v>
      </c>
      <c r="W7" s="815"/>
      <c r="X7" s="815"/>
      <c r="Y7" s="815"/>
      <c r="Z7" s="815"/>
      <c r="AA7" s="815">
        <v>146</v>
      </c>
      <c r="AB7" s="815"/>
      <c r="AC7" s="815"/>
      <c r="AD7" s="815"/>
      <c r="AE7" s="816"/>
      <c r="AF7" s="817">
        <v>95</v>
      </c>
      <c r="AG7" s="818"/>
      <c r="AH7" s="818"/>
      <c r="AI7" s="818"/>
      <c r="AJ7" s="819"/>
      <c r="AK7" s="854">
        <v>3082</v>
      </c>
      <c r="AL7" s="855"/>
      <c r="AM7" s="855"/>
      <c r="AN7" s="855"/>
      <c r="AO7" s="855"/>
      <c r="AP7" s="855">
        <v>2157</v>
      </c>
      <c r="AQ7" s="855"/>
      <c r="AR7" s="855"/>
      <c r="AS7" s="855"/>
      <c r="AT7" s="855"/>
      <c r="AU7" s="856" t="s">
        <v>567</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568</v>
      </c>
      <c r="BT7" s="859"/>
      <c r="BU7" s="859"/>
      <c r="BV7" s="859"/>
      <c r="BW7" s="859"/>
      <c r="BX7" s="859"/>
      <c r="BY7" s="859"/>
      <c r="BZ7" s="859"/>
      <c r="CA7" s="859"/>
      <c r="CB7" s="859"/>
      <c r="CC7" s="859"/>
      <c r="CD7" s="859"/>
      <c r="CE7" s="859"/>
      <c r="CF7" s="859"/>
      <c r="CG7" s="860"/>
      <c r="CH7" s="851">
        <v>-7</v>
      </c>
      <c r="CI7" s="852"/>
      <c r="CJ7" s="852"/>
      <c r="CK7" s="852"/>
      <c r="CL7" s="853"/>
      <c r="CM7" s="851">
        <v>58</v>
      </c>
      <c r="CN7" s="852"/>
      <c r="CO7" s="852"/>
      <c r="CP7" s="852"/>
      <c r="CQ7" s="853"/>
      <c r="CR7" s="851">
        <v>11</v>
      </c>
      <c r="CS7" s="852"/>
      <c r="CT7" s="852"/>
      <c r="CU7" s="852"/>
      <c r="CV7" s="853"/>
      <c r="CW7" s="851" t="s">
        <v>569</v>
      </c>
      <c r="CX7" s="852"/>
      <c r="CY7" s="852"/>
      <c r="CZ7" s="852"/>
      <c r="DA7" s="853"/>
      <c r="DB7" s="851" t="s">
        <v>570</v>
      </c>
      <c r="DC7" s="852"/>
      <c r="DD7" s="852"/>
      <c r="DE7" s="852"/>
      <c r="DF7" s="853"/>
      <c r="DG7" s="851" t="s">
        <v>570</v>
      </c>
      <c r="DH7" s="852"/>
      <c r="DI7" s="852"/>
      <c r="DJ7" s="852"/>
      <c r="DK7" s="853"/>
      <c r="DL7" s="851" t="s">
        <v>570</v>
      </c>
      <c r="DM7" s="852"/>
      <c r="DN7" s="852"/>
      <c r="DO7" s="852"/>
      <c r="DP7" s="853"/>
      <c r="DQ7" s="851" t="s">
        <v>570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9582</v>
      </c>
      <c r="R23" s="874"/>
      <c r="S23" s="874"/>
      <c r="T23" s="874"/>
      <c r="U23" s="874"/>
      <c r="V23" s="874">
        <v>9436</v>
      </c>
      <c r="W23" s="874"/>
      <c r="X23" s="874"/>
      <c r="Y23" s="874"/>
      <c r="Z23" s="874"/>
      <c r="AA23" s="874">
        <v>146</v>
      </c>
      <c r="AB23" s="874"/>
      <c r="AC23" s="874"/>
      <c r="AD23" s="874"/>
      <c r="AE23" s="875"/>
      <c r="AF23" s="876">
        <v>95</v>
      </c>
      <c r="AG23" s="874"/>
      <c r="AH23" s="874"/>
      <c r="AI23" s="874"/>
      <c r="AJ23" s="877"/>
      <c r="AK23" s="878"/>
      <c r="AL23" s="879"/>
      <c r="AM23" s="879"/>
      <c r="AN23" s="879"/>
      <c r="AO23" s="879"/>
      <c r="AP23" s="874">
        <v>2157</v>
      </c>
      <c r="AQ23" s="874"/>
      <c r="AR23" s="874"/>
      <c r="AS23" s="874"/>
      <c r="AT23" s="874"/>
      <c r="AU23" s="880"/>
      <c r="AV23" s="880"/>
      <c r="AW23" s="880"/>
      <c r="AX23" s="880"/>
      <c r="AY23" s="881"/>
      <c r="AZ23" s="889" t="s">
        <v>137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591</v>
      </c>
      <c r="R28" s="903"/>
      <c r="S28" s="903"/>
      <c r="T28" s="903"/>
      <c r="U28" s="903"/>
      <c r="V28" s="903">
        <v>553</v>
      </c>
      <c r="W28" s="903"/>
      <c r="X28" s="903"/>
      <c r="Y28" s="903"/>
      <c r="Z28" s="903"/>
      <c r="AA28" s="903">
        <v>38</v>
      </c>
      <c r="AB28" s="903"/>
      <c r="AC28" s="903"/>
      <c r="AD28" s="903"/>
      <c r="AE28" s="904"/>
      <c r="AF28" s="905">
        <v>38</v>
      </c>
      <c r="AG28" s="903"/>
      <c r="AH28" s="903"/>
      <c r="AI28" s="903"/>
      <c r="AJ28" s="906"/>
      <c r="AK28" s="907">
        <v>36</v>
      </c>
      <c r="AL28" s="898"/>
      <c r="AM28" s="898"/>
      <c r="AN28" s="898"/>
      <c r="AO28" s="898"/>
      <c r="AP28" s="898" t="s">
        <v>571</v>
      </c>
      <c r="AQ28" s="898"/>
      <c r="AR28" s="898"/>
      <c r="AS28" s="898"/>
      <c r="AT28" s="898"/>
      <c r="AU28" s="898" t="s">
        <v>569</v>
      </c>
      <c r="AV28" s="898"/>
      <c r="AW28" s="898"/>
      <c r="AX28" s="898"/>
      <c r="AY28" s="898"/>
      <c r="AZ28" s="899" t="s">
        <v>570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645</v>
      </c>
      <c r="R29" s="839"/>
      <c r="S29" s="839"/>
      <c r="T29" s="839"/>
      <c r="U29" s="839"/>
      <c r="V29" s="839">
        <v>598</v>
      </c>
      <c r="W29" s="839"/>
      <c r="X29" s="839"/>
      <c r="Y29" s="839"/>
      <c r="Z29" s="839"/>
      <c r="AA29" s="839">
        <v>47</v>
      </c>
      <c r="AB29" s="839"/>
      <c r="AC29" s="839"/>
      <c r="AD29" s="839"/>
      <c r="AE29" s="840"/>
      <c r="AF29" s="841">
        <v>47</v>
      </c>
      <c r="AG29" s="842"/>
      <c r="AH29" s="842"/>
      <c r="AI29" s="842"/>
      <c r="AJ29" s="843"/>
      <c r="AK29" s="910">
        <v>101</v>
      </c>
      <c r="AL29" s="911"/>
      <c r="AM29" s="911"/>
      <c r="AN29" s="911"/>
      <c r="AO29" s="911"/>
      <c r="AP29" s="911" t="s">
        <v>570</v>
      </c>
      <c r="AQ29" s="911"/>
      <c r="AR29" s="911"/>
      <c r="AS29" s="911"/>
      <c r="AT29" s="911"/>
      <c r="AU29" s="911" t="s">
        <v>570</v>
      </c>
      <c r="AV29" s="911"/>
      <c r="AW29" s="911"/>
      <c r="AX29" s="911"/>
      <c r="AY29" s="911"/>
      <c r="AZ29" s="912" t="s">
        <v>570</v>
      </c>
      <c r="BA29" s="912"/>
      <c r="BB29" s="912"/>
      <c r="BC29" s="912"/>
      <c r="BD29" s="912"/>
      <c r="BE29" s="908" t="s">
        <v>592</v>
      </c>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69</v>
      </c>
      <c r="R30" s="839"/>
      <c r="S30" s="839"/>
      <c r="T30" s="839"/>
      <c r="U30" s="839"/>
      <c r="V30" s="839">
        <v>64</v>
      </c>
      <c r="W30" s="839"/>
      <c r="X30" s="839"/>
      <c r="Y30" s="839"/>
      <c r="Z30" s="839"/>
      <c r="AA30" s="839">
        <v>5</v>
      </c>
      <c r="AB30" s="839"/>
      <c r="AC30" s="839"/>
      <c r="AD30" s="839"/>
      <c r="AE30" s="840"/>
      <c r="AF30" s="841">
        <v>5</v>
      </c>
      <c r="AG30" s="842"/>
      <c r="AH30" s="842"/>
      <c r="AI30" s="842"/>
      <c r="AJ30" s="843"/>
      <c r="AK30" s="910">
        <v>20</v>
      </c>
      <c r="AL30" s="911"/>
      <c r="AM30" s="911"/>
      <c r="AN30" s="911"/>
      <c r="AO30" s="911"/>
      <c r="AP30" s="911" t="s">
        <v>570</v>
      </c>
      <c r="AQ30" s="911"/>
      <c r="AR30" s="911"/>
      <c r="AS30" s="911"/>
      <c r="AT30" s="911"/>
      <c r="AU30" s="911" t="s">
        <v>570</v>
      </c>
      <c r="AV30" s="911"/>
      <c r="AW30" s="911"/>
      <c r="AX30" s="911"/>
      <c r="AY30" s="911"/>
      <c r="AZ30" s="912" t="s">
        <v>570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157</v>
      </c>
      <c r="R31" s="839"/>
      <c r="S31" s="839"/>
      <c r="T31" s="839"/>
      <c r="U31" s="839"/>
      <c r="V31" s="839">
        <v>147</v>
      </c>
      <c r="W31" s="839"/>
      <c r="X31" s="839"/>
      <c r="Y31" s="839"/>
      <c r="Z31" s="839"/>
      <c r="AA31" s="839">
        <v>10</v>
      </c>
      <c r="AB31" s="839"/>
      <c r="AC31" s="839"/>
      <c r="AD31" s="839"/>
      <c r="AE31" s="840"/>
      <c r="AF31" s="841">
        <v>10</v>
      </c>
      <c r="AG31" s="842"/>
      <c r="AH31" s="842"/>
      <c r="AI31" s="842"/>
      <c r="AJ31" s="843"/>
      <c r="AK31" s="910" t="s">
        <v>570</v>
      </c>
      <c r="AL31" s="911"/>
      <c r="AM31" s="911"/>
      <c r="AN31" s="911"/>
      <c r="AO31" s="911"/>
      <c r="AP31" s="911">
        <v>672</v>
      </c>
      <c r="AQ31" s="911"/>
      <c r="AR31" s="911"/>
      <c r="AS31" s="911"/>
      <c r="AT31" s="911"/>
      <c r="AU31" s="911">
        <v>248</v>
      </c>
      <c r="AV31" s="911"/>
      <c r="AW31" s="911"/>
      <c r="AX31" s="911"/>
      <c r="AY31" s="911"/>
      <c r="AZ31" s="912" t="s">
        <v>570</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150</v>
      </c>
      <c r="R32" s="839"/>
      <c r="S32" s="839"/>
      <c r="T32" s="839"/>
      <c r="U32" s="839"/>
      <c r="V32" s="839">
        <v>142</v>
      </c>
      <c r="W32" s="839"/>
      <c r="X32" s="839"/>
      <c r="Y32" s="839"/>
      <c r="Z32" s="839"/>
      <c r="AA32" s="839">
        <v>7</v>
      </c>
      <c r="AB32" s="839"/>
      <c r="AC32" s="839"/>
      <c r="AD32" s="839"/>
      <c r="AE32" s="840"/>
      <c r="AF32" s="841">
        <v>7</v>
      </c>
      <c r="AG32" s="842"/>
      <c r="AH32" s="842"/>
      <c r="AI32" s="842"/>
      <c r="AJ32" s="843"/>
      <c r="AK32" s="910" t="s">
        <v>570</v>
      </c>
      <c r="AL32" s="911"/>
      <c r="AM32" s="911"/>
      <c r="AN32" s="911"/>
      <c r="AO32" s="911"/>
      <c r="AP32" s="911">
        <v>583</v>
      </c>
      <c r="AQ32" s="911"/>
      <c r="AR32" s="911"/>
      <c r="AS32" s="911"/>
      <c r="AT32" s="911"/>
      <c r="AU32" s="911">
        <v>544</v>
      </c>
      <c r="AV32" s="911"/>
      <c r="AW32" s="911"/>
      <c r="AX32" s="911"/>
      <c r="AY32" s="911"/>
      <c r="AZ32" s="912" t="s">
        <v>569</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107</v>
      </c>
      <c r="AG63" s="922"/>
      <c r="AH63" s="922"/>
      <c r="AI63" s="922"/>
      <c r="AJ63" s="923"/>
      <c r="AK63" s="924"/>
      <c r="AL63" s="919"/>
      <c r="AM63" s="919"/>
      <c r="AN63" s="919"/>
      <c r="AO63" s="919"/>
      <c r="AP63" s="922">
        <v>1254</v>
      </c>
      <c r="AQ63" s="922"/>
      <c r="AR63" s="922"/>
      <c r="AS63" s="922"/>
      <c r="AT63" s="922"/>
      <c r="AU63" s="922">
        <v>793</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391</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5372</v>
      </c>
      <c r="R68" s="946"/>
      <c r="S68" s="946"/>
      <c r="T68" s="946"/>
      <c r="U68" s="946"/>
      <c r="V68" s="946">
        <v>5270</v>
      </c>
      <c r="W68" s="946"/>
      <c r="X68" s="946"/>
      <c r="Y68" s="946"/>
      <c r="Z68" s="946"/>
      <c r="AA68" s="946">
        <v>101</v>
      </c>
      <c r="AB68" s="946"/>
      <c r="AC68" s="946"/>
      <c r="AD68" s="946"/>
      <c r="AE68" s="946"/>
      <c r="AF68" s="946">
        <v>98</v>
      </c>
      <c r="AG68" s="946"/>
      <c r="AH68" s="946"/>
      <c r="AI68" s="946"/>
      <c r="AJ68" s="946"/>
      <c r="AK68" s="946">
        <v>433</v>
      </c>
      <c r="AL68" s="946"/>
      <c r="AM68" s="946"/>
      <c r="AN68" s="946"/>
      <c r="AO68" s="946"/>
      <c r="AP68" s="946">
        <v>2524</v>
      </c>
      <c r="AQ68" s="946"/>
      <c r="AR68" s="946"/>
      <c r="AS68" s="946"/>
      <c r="AT68" s="946"/>
      <c r="AU68" s="946">
        <v>74</v>
      </c>
      <c r="AV68" s="946"/>
      <c r="AW68" s="946"/>
      <c r="AX68" s="946"/>
      <c r="AY68" s="946"/>
      <c r="AZ68" s="947" t="s">
        <v>582</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v>2981</v>
      </c>
      <c r="R69" s="911"/>
      <c r="S69" s="911"/>
      <c r="T69" s="911"/>
      <c r="U69" s="911"/>
      <c r="V69" s="911">
        <v>2845</v>
      </c>
      <c r="W69" s="911"/>
      <c r="X69" s="911"/>
      <c r="Y69" s="911"/>
      <c r="Z69" s="911"/>
      <c r="AA69" s="911">
        <v>136</v>
      </c>
      <c r="AB69" s="911"/>
      <c r="AC69" s="911"/>
      <c r="AD69" s="911"/>
      <c r="AE69" s="911"/>
      <c r="AF69" s="911">
        <v>136</v>
      </c>
      <c r="AG69" s="911"/>
      <c r="AH69" s="911"/>
      <c r="AI69" s="911"/>
      <c r="AJ69" s="911"/>
      <c r="AK69" s="911">
        <v>100</v>
      </c>
      <c r="AL69" s="911"/>
      <c r="AM69" s="911"/>
      <c r="AN69" s="911"/>
      <c r="AO69" s="911"/>
      <c r="AP69" s="911">
        <v>640</v>
      </c>
      <c r="AQ69" s="911"/>
      <c r="AR69" s="911"/>
      <c r="AS69" s="911"/>
      <c r="AT69" s="911"/>
      <c r="AU69" s="911">
        <v>22</v>
      </c>
      <c r="AV69" s="911"/>
      <c r="AW69" s="911"/>
      <c r="AX69" s="911"/>
      <c r="AY69" s="911"/>
      <c r="AZ69" s="957" t="s">
        <v>583</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455</v>
      </c>
      <c r="R70" s="911"/>
      <c r="S70" s="911"/>
      <c r="T70" s="911"/>
      <c r="U70" s="911"/>
      <c r="V70" s="911">
        <v>454</v>
      </c>
      <c r="W70" s="911"/>
      <c r="X70" s="911"/>
      <c r="Y70" s="911"/>
      <c r="Z70" s="911"/>
      <c r="AA70" s="911">
        <v>1</v>
      </c>
      <c r="AB70" s="911"/>
      <c r="AC70" s="911"/>
      <c r="AD70" s="911"/>
      <c r="AE70" s="911"/>
      <c r="AF70" s="911">
        <v>596</v>
      </c>
      <c r="AG70" s="911"/>
      <c r="AH70" s="911"/>
      <c r="AI70" s="911"/>
      <c r="AJ70" s="911"/>
      <c r="AK70" s="911" t="s">
        <v>584</v>
      </c>
      <c r="AL70" s="911"/>
      <c r="AM70" s="911"/>
      <c r="AN70" s="911"/>
      <c r="AO70" s="911"/>
      <c r="AP70" s="911" t="s">
        <v>570</v>
      </c>
      <c r="AQ70" s="911"/>
      <c r="AR70" s="911"/>
      <c r="AS70" s="911"/>
      <c r="AT70" s="911"/>
      <c r="AU70" s="911" t="s">
        <v>570</v>
      </c>
      <c r="AV70" s="911"/>
      <c r="AW70" s="911"/>
      <c r="AX70" s="911"/>
      <c r="AY70" s="911"/>
      <c r="AZ70" s="957" t="s">
        <v>580</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575</v>
      </c>
      <c r="C71" s="954"/>
      <c r="D71" s="954"/>
      <c r="E71" s="954"/>
      <c r="F71" s="954"/>
      <c r="G71" s="954"/>
      <c r="H71" s="954"/>
      <c r="I71" s="954"/>
      <c r="J71" s="954"/>
      <c r="K71" s="954"/>
      <c r="L71" s="954"/>
      <c r="M71" s="954"/>
      <c r="N71" s="954"/>
      <c r="O71" s="954"/>
      <c r="P71" s="955"/>
      <c r="Q71" s="956">
        <v>254</v>
      </c>
      <c r="R71" s="911"/>
      <c r="S71" s="911"/>
      <c r="T71" s="911"/>
      <c r="U71" s="911"/>
      <c r="V71" s="911">
        <v>245</v>
      </c>
      <c r="W71" s="911"/>
      <c r="X71" s="911"/>
      <c r="Y71" s="911"/>
      <c r="Z71" s="911"/>
      <c r="AA71" s="911">
        <v>10</v>
      </c>
      <c r="AB71" s="911"/>
      <c r="AC71" s="911"/>
      <c r="AD71" s="911"/>
      <c r="AE71" s="911"/>
      <c r="AF71" s="911">
        <v>10</v>
      </c>
      <c r="AG71" s="911"/>
      <c r="AH71" s="911"/>
      <c r="AI71" s="911"/>
      <c r="AJ71" s="911"/>
      <c r="AK71" s="911" t="s">
        <v>570</v>
      </c>
      <c r="AL71" s="911"/>
      <c r="AM71" s="911"/>
      <c r="AN71" s="911"/>
      <c r="AO71" s="911"/>
      <c r="AP71" s="911" t="s">
        <v>570</v>
      </c>
      <c r="AQ71" s="911"/>
      <c r="AR71" s="911"/>
      <c r="AS71" s="911"/>
      <c r="AT71" s="911"/>
      <c r="AU71" s="911" t="s">
        <v>570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576</v>
      </c>
      <c r="C72" s="954"/>
      <c r="D72" s="954"/>
      <c r="E72" s="954"/>
      <c r="F72" s="954"/>
      <c r="G72" s="954"/>
      <c r="H72" s="954"/>
      <c r="I72" s="954"/>
      <c r="J72" s="954"/>
      <c r="K72" s="954"/>
      <c r="L72" s="954"/>
      <c r="M72" s="954"/>
      <c r="N72" s="954"/>
      <c r="O72" s="954"/>
      <c r="P72" s="955"/>
      <c r="Q72" s="956">
        <v>257193</v>
      </c>
      <c r="R72" s="911"/>
      <c r="S72" s="911"/>
      <c r="T72" s="911"/>
      <c r="U72" s="911"/>
      <c r="V72" s="911">
        <v>247302</v>
      </c>
      <c r="W72" s="911"/>
      <c r="X72" s="911"/>
      <c r="Y72" s="911"/>
      <c r="Z72" s="911"/>
      <c r="AA72" s="911">
        <v>9891</v>
      </c>
      <c r="AB72" s="911"/>
      <c r="AC72" s="911"/>
      <c r="AD72" s="911"/>
      <c r="AE72" s="911"/>
      <c r="AF72" s="911">
        <v>9891</v>
      </c>
      <c r="AG72" s="911"/>
      <c r="AH72" s="911"/>
      <c r="AI72" s="911"/>
      <c r="AJ72" s="911"/>
      <c r="AK72" s="911" t="s">
        <v>569</v>
      </c>
      <c r="AL72" s="911"/>
      <c r="AM72" s="911"/>
      <c r="AN72" s="911"/>
      <c r="AO72" s="911"/>
      <c r="AP72" s="911" t="s">
        <v>585</v>
      </c>
      <c r="AQ72" s="911"/>
      <c r="AR72" s="911"/>
      <c r="AS72" s="911"/>
      <c r="AT72" s="911"/>
      <c r="AU72" s="911" t="s">
        <v>569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577</v>
      </c>
      <c r="C73" s="954"/>
      <c r="D73" s="954"/>
      <c r="E73" s="954"/>
      <c r="F73" s="954"/>
      <c r="G73" s="954"/>
      <c r="H73" s="954"/>
      <c r="I73" s="954"/>
      <c r="J73" s="954"/>
      <c r="K73" s="954"/>
      <c r="L73" s="954"/>
      <c r="M73" s="954"/>
      <c r="N73" s="954"/>
      <c r="O73" s="954"/>
      <c r="P73" s="955"/>
      <c r="Q73" s="956">
        <v>67</v>
      </c>
      <c r="R73" s="911"/>
      <c r="S73" s="911"/>
      <c r="T73" s="911"/>
      <c r="U73" s="911"/>
      <c r="V73" s="911">
        <v>63</v>
      </c>
      <c r="W73" s="911"/>
      <c r="X73" s="911"/>
      <c r="Y73" s="911"/>
      <c r="Z73" s="911"/>
      <c r="AA73" s="911">
        <v>4</v>
      </c>
      <c r="AB73" s="911"/>
      <c r="AC73" s="911"/>
      <c r="AD73" s="911"/>
      <c r="AE73" s="911"/>
      <c r="AF73" s="911">
        <v>4</v>
      </c>
      <c r="AG73" s="911"/>
      <c r="AH73" s="911"/>
      <c r="AI73" s="911"/>
      <c r="AJ73" s="911"/>
      <c r="AK73" s="911" t="s">
        <v>570</v>
      </c>
      <c r="AL73" s="911"/>
      <c r="AM73" s="911"/>
      <c r="AN73" s="911"/>
      <c r="AO73" s="911"/>
      <c r="AP73" s="911" t="s">
        <v>569</v>
      </c>
      <c r="AQ73" s="911"/>
      <c r="AR73" s="911"/>
      <c r="AS73" s="911"/>
      <c r="AT73" s="911"/>
      <c r="AU73" s="911" t="s">
        <v>570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578</v>
      </c>
      <c r="C74" s="954"/>
      <c r="D74" s="954"/>
      <c r="E74" s="954"/>
      <c r="F74" s="954"/>
      <c r="G74" s="954"/>
      <c r="H74" s="954"/>
      <c r="I74" s="954"/>
      <c r="J74" s="954"/>
      <c r="K74" s="954"/>
      <c r="L74" s="954"/>
      <c r="M74" s="954"/>
      <c r="N74" s="954"/>
      <c r="O74" s="954"/>
      <c r="P74" s="955"/>
      <c r="Q74" s="956">
        <v>7030</v>
      </c>
      <c r="R74" s="911"/>
      <c r="S74" s="911"/>
      <c r="T74" s="911"/>
      <c r="U74" s="911"/>
      <c r="V74" s="911">
        <v>6979</v>
      </c>
      <c r="W74" s="911"/>
      <c r="X74" s="911"/>
      <c r="Y74" s="911"/>
      <c r="Z74" s="911"/>
      <c r="AA74" s="911">
        <v>51</v>
      </c>
      <c r="AB74" s="911"/>
      <c r="AC74" s="911"/>
      <c r="AD74" s="911"/>
      <c r="AE74" s="911"/>
      <c r="AF74" s="911">
        <v>51</v>
      </c>
      <c r="AG74" s="911"/>
      <c r="AH74" s="911"/>
      <c r="AI74" s="911"/>
      <c r="AJ74" s="911"/>
      <c r="AK74" s="911" t="s">
        <v>570</v>
      </c>
      <c r="AL74" s="911"/>
      <c r="AM74" s="911"/>
      <c r="AN74" s="911"/>
      <c r="AO74" s="911"/>
      <c r="AP74" s="911" t="s">
        <v>570</v>
      </c>
      <c r="AQ74" s="911"/>
      <c r="AR74" s="911"/>
      <c r="AS74" s="911"/>
      <c r="AT74" s="911"/>
      <c r="AU74" s="911" t="s">
        <v>585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579</v>
      </c>
      <c r="C75" s="954"/>
      <c r="D75" s="954"/>
      <c r="E75" s="954"/>
      <c r="F75" s="954"/>
      <c r="G75" s="954"/>
      <c r="H75" s="954"/>
      <c r="I75" s="954"/>
      <c r="J75" s="954"/>
      <c r="K75" s="954"/>
      <c r="L75" s="954"/>
      <c r="M75" s="954"/>
      <c r="N75" s="954"/>
      <c r="O75" s="954"/>
      <c r="P75" s="955"/>
      <c r="Q75" s="959">
        <v>43</v>
      </c>
      <c r="R75" s="960"/>
      <c r="S75" s="960"/>
      <c r="T75" s="960"/>
      <c r="U75" s="910"/>
      <c r="V75" s="961">
        <v>37</v>
      </c>
      <c r="W75" s="960"/>
      <c r="X75" s="960"/>
      <c r="Y75" s="960"/>
      <c r="Z75" s="910"/>
      <c r="AA75" s="961">
        <v>6</v>
      </c>
      <c r="AB75" s="960"/>
      <c r="AC75" s="960"/>
      <c r="AD75" s="960"/>
      <c r="AE75" s="910"/>
      <c r="AF75" s="961">
        <v>6</v>
      </c>
      <c r="AG75" s="960"/>
      <c r="AH75" s="960"/>
      <c r="AI75" s="960"/>
      <c r="AJ75" s="910"/>
      <c r="AK75" s="961" t="s">
        <v>570</v>
      </c>
      <c r="AL75" s="960"/>
      <c r="AM75" s="960"/>
      <c r="AN75" s="960"/>
      <c r="AO75" s="910"/>
      <c r="AP75" s="961" t="s">
        <v>586</v>
      </c>
      <c r="AQ75" s="960"/>
      <c r="AR75" s="960"/>
      <c r="AS75" s="960"/>
      <c r="AT75" s="910"/>
      <c r="AU75" s="961" t="s">
        <v>569</v>
      </c>
      <c r="AV75" s="960"/>
      <c r="AW75" s="960"/>
      <c r="AX75" s="960"/>
      <c r="AY75" s="910"/>
      <c r="AZ75" s="957" t="s">
        <v>581</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10796</v>
      </c>
      <c r="AG88" s="922"/>
      <c r="AH88" s="922"/>
      <c r="AI88" s="922"/>
      <c r="AJ88" s="922"/>
      <c r="AK88" s="919"/>
      <c r="AL88" s="919"/>
      <c r="AM88" s="919"/>
      <c r="AN88" s="919"/>
      <c r="AO88" s="919"/>
      <c r="AP88" s="922">
        <v>3164</v>
      </c>
      <c r="AQ88" s="922"/>
      <c r="AR88" s="922"/>
      <c r="AS88" s="922"/>
      <c r="AT88" s="922"/>
      <c r="AU88" s="922">
        <v>97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11</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304</v>
      </c>
      <c r="AG109" s="975"/>
      <c r="AH109" s="975"/>
      <c r="AI109" s="975"/>
      <c r="AJ109" s="976"/>
      <c r="AK109" s="974" t="s">
        <v>303</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304</v>
      </c>
      <c r="BW109" s="975"/>
      <c r="BX109" s="975"/>
      <c r="BY109" s="975"/>
      <c r="BZ109" s="976"/>
      <c r="CA109" s="974" t="s">
        <v>303</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304</v>
      </c>
      <c r="DM109" s="975"/>
      <c r="DN109" s="975"/>
      <c r="DO109" s="975"/>
      <c r="DP109" s="976"/>
      <c r="DQ109" s="974" t="s">
        <v>303</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460135</v>
      </c>
      <c r="AB110" s="982"/>
      <c r="AC110" s="982"/>
      <c r="AD110" s="982"/>
      <c r="AE110" s="983"/>
      <c r="AF110" s="984">
        <v>372286</v>
      </c>
      <c r="AG110" s="982"/>
      <c r="AH110" s="982"/>
      <c r="AI110" s="982"/>
      <c r="AJ110" s="983"/>
      <c r="AK110" s="984">
        <v>343677</v>
      </c>
      <c r="AL110" s="982"/>
      <c r="AM110" s="982"/>
      <c r="AN110" s="982"/>
      <c r="AO110" s="983"/>
      <c r="AP110" s="985">
        <v>20.3</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2457426</v>
      </c>
      <c r="BR110" s="1017"/>
      <c r="BS110" s="1017"/>
      <c r="BT110" s="1017"/>
      <c r="BU110" s="1017"/>
      <c r="BV110" s="1017">
        <v>2440831</v>
      </c>
      <c r="BW110" s="1017"/>
      <c r="BX110" s="1017"/>
      <c r="BY110" s="1017"/>
      <c r="BZ110" s="1017"/>
      <c r="CA110" s="1017">
        <v>2157352</v>
      </c>
      <c r="CB110" s="1017"/>
      <c r="CC110" s="1017"/>
      <c r="CD110" s="1017"/>
      <c r="CE110" s="1017"/>
      <c r="CF110" s="1031">
        <v>127.6</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137</v>
      </c>
      <c r="DH110" s="1017"/>
      <c r="DI110" s="1017"/>
      <c r="DJ110" s="1017"/>
      <c r="DK110" s="1017"/>
      <c r="DL110" s="1017" t="s">
        <v>431</v>
      </c>
      <c r="DM110" s="1017"/>
      <c r="DN110" s="1017"/>
      <c r="DO110" s="1017"/>
      <c r="DP110" s="1017"/>
      <c r="DQ110" s="1017" t="s">
        <v>406</v>
      </c>
      <c r="DR110" s="1017"/>
      <c r="DS110" s="1017"/>
      <c r="DT110" s="1017"/>
      <c r="DU110" s="1017"/>
      <c r="DV110" s="1018" t="s">
        <v>137</v>
      </c>
      <c r="DW110" s="1018"/>
      <c r="DX110" s="1018"/>
      <c r="DY110" s="1018"/>
      <c r="DZ110" s="1019"/>
    </row>
    <row r="111" spans="1:131" s="246" customFormat="1" ht="26.25" customHeight="1" x14ac:dyDescent="0.15">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137</v>
      </c>
      <c r="AB111" s="1024"/>
      <c r="AC111" s="1024"/>
      <c r="AD111" s="1024"/>
      <c r="AE111" s="1025"/>
      <c r="AF111" s="1026" t="s">
        <v>137</v>
      </c>
      <c r="AG111" s="1024"/>
      <c r="AH111" s="1024"/>
      <c r="AI111" s="1024"/>
      <c r="AJ111" s="1025"/>
      <c r="AK111" s="1026" t="s">
        <v>137</v>
      </c>
      <c r="AL111" s="1024"/>
      <c r="AM111" s="1024"/>
      <c r="AN111" s="1024"/>
      <c r="AO111" s="1025"/>
      <c r="AP111" s="1027" t="s">
        <v>137</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t="s">
        <v>137</v>
      </c>
      <c r="BR111" s="1010"/>
      <c r="BS111" s="1010"/>
      <c r="BT111" s="1010"/>
      <c r="BU111" s="1010"/>
      <c r="BV111" s="1010" t="s">
        <v>137</v>
      </c>
      <c r="BW111" s="1010"/>
      <c r="BX111" s="1010"/>
      <c r="BY111" s="1010"/>
      <c r="BZ111" s="1010"/>
      <c r="CA111" s="1010" t="s">
        <v>137</v>
      </c>
      <c r="CB111" s="1010"/>
      <c r="CC111" s="1010"/>
      <c r="CD111" s="1010"/>
      <c r="CE111" s="1010"/>
      <c r="CF111" s="1004" t="s">
        <v>431</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137</v>
      </c>
      <c r="DH111" s="1010"/>
      <c r="DI111" s="1010"/>
      <c r="DJ111" s="1010"/>
      <c r="DK111" s="1010"/>
      <c r="DL111" s="1010" t="s">
        <v>431</v>
      </c>
      <c r="DM111" s="1010"/>
      <c r="DN111" s="1010"/>
      <c r="DO111" s="1010"/>
      <c r="DP111" s="1010"/>
      <c r="DQ111" s="1010" t="s">
        <v>137</v>
      </c>
      <c r="DR111" s="1010"/>
      <c r="DS111" s="1010"/>
      <c r="DT111" s="1010"/>
      <c r="DU111" s="1010"/>
      <c r="DV111" s="1011" t="s">
        <v>137</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406</v>
      </c>
      <c r="AB112" s="1049"/>
      <c r="AC112" s="1049"/>
      <c r="AD112" s="1049"/>
      <c r="AE112" s="1050"/>
      <c r="AF112" s="1051" t="s">
        <v>137</v>
      </c>
      <c r="AG112" s="1049"/>
      <c r="AH112" s="1049"/>
      <c r="AI112" s="1049"/>
      <c r="AJ112" s="1050"/>
      <c r="AK112" s="1051" t="s">
        <v>431</v>
      </c>
      <c r="AL112" s="1049"/>
      <c r="AM112" s="1049"/>
      <c r="AN112" s="1049"/>
      <c r="AO112" s="1050"/>
      <c r="AP112" s="1052" t="s">
        <v>431</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946994</v>
      </c>
      <c r="BR112" s="1010"/>
      <c r="BS112" s="1010"/>
      <c r="BT112" s="1010"/>
      <c r="BU112" s="1010"/>
      <c r="BV112" s="1010">
        <v>856319</v>
      </c>
      <c r="BW112" s="1010"/>
      <c r="BX112" s="1010"/>
      <c r="BY112" s="1010"/>
      <c r="BZ112" s="1010"/>
      <c r="CA112" s="1010">
        <v>792814</v>
      </c>
      <c r="CB112" s="1010"/>
      <c r="CC112" s="1010"/>
      <c r="CD112" s="1010"/>
      <c r="CE112" s="1010"/>
      <c r="CF112" s="1004">
        <v>46.9</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431</v>
      </c>
      <c r="DM112" s="1010"/>
      <c r="DN112" s="1010"/>
      <c r="DO112" s="1010"/>
      <c r="DP112" s="1010"/>
      <c r="DQ112" s="1010" t="s">
        <v>406</v>
      </c>
      <c r="DR112" s="1010"/>
      <c r="DS112" s="1010"/>
      <c r="DT112" s="1010"/>
      <c r="DU112" s="1010"/>
      <c r="DV112" s="1011" t="s">
        <v>137</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62536</v>
      </c>
      <c r="AB113" s="1024"/>
      <c r="AC113" s="1024"/>
      <c r="AD113" s="1024"/>
      <c r="AE113" s="1025"/>
      <c r="AF113" s="1026">
        <v>77716</v>
      </c>
      <c r="AG113" s="1024"/>
      <c r="AH113" s="1024"/>
      <c r="AI113" s="1024"/>
      <c r="AJ113" s="1025"/>
      <c r="AK113" s="1026">
        <v>66220</v>
      </c>
      <c r="AL113" s="1024"/>
      <c r="AM113" s="1024"/>
      <c r="AN113" s="1024"/>
      <c r="AO113" s="1025"/>
      <c r="AP113" s="1027">
        <v>3.9</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44082</v>
      </c>
      <c r="BR113" s="1010"/>
      <c r="BS113" s="1010"/>
      <c r="BT113" s="1010"/>
      <c r="BU113" s="1010"/>
      <c r="BV113" s="1010">
        <v>33415</v>
      </c>
      <c r="BW113" s="1010"/>
      <c r="BX113" s="1010"/>
      <c r="BY113" s="1010"/>
      <c r="BZ113" s="1010"/>
      <c r="CA113" s="1010">
        <v>96743</v>
      </c>
      <c r="CB113" s="1010"/>
      <c r="CC113" s="1010"/>
      <c r="CD113" s="1010"/>
      <c r="CE113" s="1010"/>
      <c r="CF113" s="1004">
        <v>5.7</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431</v>
      </c>
      <c r="DH113" s="1049"/>
      <c r="DI113" s="1049"/>
      <c r="DJ113" s="1049"/>
      <c r="DK113" s="1050"/>
      <c r="DL113" s="1051" t="s">
        <v>431</v>
      </c>
      <c r="DM113" s="1049"/>
      <c r="DN113" s="1049"/>
      <c r="DO113" s="1049"/>
      <c r="DP113" s="1050"/>
      <c r="DQ113" s="1051" t="s">
        <v>431</v>
      </c>
      <c r="DR113" s="1049"/>
      <c r="DS113" s="1049"/>
      <c r="DT113" s="1049"/>
      <c r="DU113" s="1050"/>
      <c r="DV113" s="1052" t="s">
        <v>137</v>
      </c>
      <c r="DW113" s="1053"/>
      <c r="DX113" s="1053"/>
      <c r="DY113" s="1053"/>
      <c r="DZ113" s="1054"/>
    </row>
    <row r="114" spans="1:130" s="246" customFormat="1" ht="26.25" customHeight="1" x14ac:dyDescent="0.15">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16325</v>
      </c>
      <c r="AB114" s="1049"/>
      <c r="AC114" s="1049"/>
      <c r="AD114" s="1049"/>
      <c r="AE114" s="1050"/>
      <c r="AF114" s="1051">
        <v>16066</v>
      </c>
      <c r="AG114" s="1049"/>
      <c r="AH114" s="1049"/>
      <c r="AI114" s="1049"/>
      <c r="AJ114" s="1050"/>
      <c r="AK114" s="1051">
        <v>8431</v>
      </c>
      <c r="AL114" s="1049"/>
      <c r="AM114" s="1049"/>
      <c r="AN114" s="1049"/>
      <c r="AO114" s="1050"/>
      <c r="AP114" s="1052">
        <v>0.5</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218525</v>
      </c>
      <c r="BR114" s="1010"/>
      <c r="BS114" s="1010"/>
      <c r="BT114" s="1010"/>
      <c r="BU114" s="1010"/>
      <c r="BV114" s="1010">
        <v>370743</v>
      </c>
      <c r="BW114" s="1010"/>
      <c r="BX114" s="1010"/>
      <c r="BY114" s="1010"/>
      <c r="BZ114" s="1010"/>
      <c r="CA114" s="1010">
        <v>430015</v>
      </c>
      <c r="CB114" s="1010"/>
      <c r="CC114" s="1010"/>
      <c r="CD114" s="1010"/>
      <c r="CE114" s="1010"/>
      <c r="CF114" s="1004">
        <v>25.4</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137</v>
      </c>
      <c r="DH114" s="1049"/>
      <c r="DI114" s="1049"/>
      <c r="DJ114" s="1049"/>
      <c r="DK114" s="1050"/>
      <c r="DL114" s="1051" t="s">
        <v>406</v>
      </c>
      <c r="DM114" s="1049"/>
      <c r="DN114" s="1049"/>
      <c r="DO114" s="1049"/>
      <c r="DP114" s="1050"/>
      <c r="DQ114" s="1051" t="s">
        <v>431</v>
      </c>
      <c r="DR114" s="1049"/>
      <c r="DS114" s="1049"/>
      <c r="DT114" s="1049"/>
      <c r="DU114" s="1050"/>
      <c r="DV114" s="1052" t="s">
        <v>137</v>
      </c>
      <c r="DW114" s="1053"/>
      <c r="DX114" s="1053"/>
      <c r="DY114" s="1053"/>
      <c r="DZ114" s="1054"/>
    </row>
    <row r="115" spans="1:130" s="246" customFormat="1" ht="26.25" customHeight="1" x14ac:dyDescent="0.15">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151</v>
      </c>
      <c r="AB115" s="1024"/>
      <c r="AC115" s="1024"/>
      <c r="AD115" s="1024"/>
      <c r="AE115" s="1025"/>
      <c r="AF115" s="1026">
        <v>250</v>
      </c>
      <c r="AG115" s="1024"/>
      <c r="AH115" s="1024"/>
      <c r="AI115" s="1024"/>
      <c r="AJ115" s="1025"/>
      <c r="AK115" s="1026">
        <v>256</v>
      </c>
      <c r="AL115" s="1024"/>
      <c r="AM115" s="1024"/>
      <c r="AN115" s="1024"/>
      <c r="AO115" s="1025"/>
      <c r="AP115" s="1027">
        <v>0</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406</v>
      </c>
      <c r="BR115" s="1010"/>
      <c r="BS115" s="1010"/>
      <c r="BT115" s="1010"/>
      <c r="BU115" s="1010"/>
      <c r="BV115" s="1010" t="s">
        <v>406</v>
      </c>
      <c r="BW115" s="1010"/>
      <c r="BX115" s="1010"/>
      <c r="BY115" s="1010"/>
      <c r="BZ115" s="1010"/>
      <c r="CA115" s="1010" t="s">
        <v>137</v>
      </c>
      <c r="CB115" s="1010"/>
      <c r="CC115" s="1010"/>
      <c r="CD115" s="1010"/>
      <c r="CE115" s="1010"/>
      <c r="CF115" s="1004" t="s">
        <v>137</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431</v>
      </c>
      <c r="DH115" s="1049"/>
      <c r="DI115" s="1049"/>
      <c r="DJ115" s="1049"/>
      <c r="DK115" s="1050"/>
      <c r="DL115" s="1051" t="s">
        <v>137</v>
      </c>
      <c r="DM115" s="1049"/>
      <c r="DN115" s="1049"/>
      <c r="DO115" s="1049"/>
      <c r="DP115" s="1050"/>
      <c r="DQ115" s="1051" t="s">
        <v>406</v>
      </c>
      <c r="DR115" s="1049"/>
      <c r="DS115" s="1049"/>
      <c r="DT115" s="1049"/>
      <c r="DU115" s="1050"/>
      <c r="DV115" s="1052" t="s">
        <v>431</v>
      </c>
      <c r="DW115" s="1053"/>
      <c r="DX115" s="1053"/>
      <c r="DY115" s="1053"/>
      <c r="DZ115" s="1054"/>
    </row>
    <row r="116" spans="1:130" s="246" customFormat="1" ht="26.25" customHeight="1" x14ac:dyDescent="0.15">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431</v>
      </c>
      <c r="AB116" s="1049"/>
      <c r="AC116" s="1049"/>
      <c r="AD116" s="1049"/>
      <c r="AE116" s="1050"/>
      <c r="AF116" s="1051" t="s">
        <v>406</v>
      </c>
      <c r="AG116" s="1049"/>
      <c r="AH116" s="1049"/>
      <c r="AI116" s="1049"/>
      <c r="AJ116" s="1050"/>
      <c r="AK116" s="1051" t="s">
        <v>137</v>
      </c>
      <c r="AL116" s="1049"/>
      <c r="AM116" s="1049"/>
      <c r="AN116" s="1049"/>
      <c r="AO116" s="1050"/>
      <c r="AP116" s="1052" t="s">
        <v>406</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137</v>
      </c>
      <c r="BR116" s="1010"/>
      <c r="BS116" s="1010"/>
      <c r="BT116" s="1010"/>
      <c r="BU116" s="1010"/>
      <c r="BV116" s="1010" t="s">
        <v>431</v>
      </c>
      <c r="BW116" s="1010"/>
      <c r="BX116" s="1010"/>
      <c r="BY116" s="1010"/>
      <c r="BZ116" s="1010"/>
      <c r="CA116" s="1010" t="s">
        <v>406</v>
      </c>
      <c r="CB116" s="1010"/>
      <c r="CC116" s="1010"/>
      <c r="CD116" s="1010"/>
      <c r="CE116" s="1010"/>
      <c r="CF116" s="1004" t="s">
        <v>406</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137</v>
      </c>
      <c r="DH116" s="1049"/>
      <c r="DI116" s="1049"/>
      <c r="DJ116" s="1049"/>
      <c r="DK116" s="1050"/>
      <c r="DL116" s="1051" t="s">
        <v>406</v>
      </c>
      <c r="DM116" s="1049"/>
      <c r="DN116" s="1049"/>
      <c r="DO116" s="1049"/>
      <c r="DP116" s="1050"/>
      <c r="DQ116" s="1051" t="s">
        <v>137</v>
      </c>
      <c r="DR116" s="1049"/>
      <c r="DS116" s="1049"/>
      <c r="DT116" s="1049"/>
      <c r="DU116" s="1050"/>
      <c r="DV116" s="1052" t="s">
        <v>431</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539147</v>
      </c>
      <c r="AB117" s="1067"/>
      <c r="AC117" s="1067"/>
      <c r="AD117" s="1067"/>
      <c r="AE117" s="1068"/>
      <c r="AF117" s="1069">
        <v>466318</v>
      </c>
      <c r="AG117" s="1067"/>
      <c r="AH117" s="1067"/>
      <c r="AI117" s="1067"/>
      <c r="AJ117" s="1068"/>
      <c r="AK117" s="1069">
        <v>418584</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406</v>
      </c>
      <c r="BR117" s="1010"/>
      <c r="BS117" s="1010"/>
      <c r="BT117" s="1010"/>
      <c r="BU117" s="1010"/>
      <c r="BV117" s="1010" t="s">
        <v>431</v>
      </c>
      <c r="BW117" s="1010"/>
      <c r="BX117" s="1010"/>
      <c r="BY117" s="1010"/>
      <c r="BZ117" s="1010"/>
      <c r="CA117" s="1010" t="s">
        <v>431</v>
      </c>
      <c r="CB117" s="1010"/>
      <c r="CC117" s="1010"/>
      <c r="CD117" s="1010"/>
      <c r="CE117" s="1010"/>
      <c r="CF117" s="1004" t="s">
        <v>431</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431</v>
      </c>
      <c r="DH117" s="1049"/>
      <c r="DI117" s="1049"/>
      <c r="DJ117" s="1049"/>
      <c r="DK117" s="1050"/>
      <c r="DL117" s="1051" t="s">
        <v>431</v>
      </c>
      <c r="DM117" s="1049"/>
      <c r="DN117" s="1049"/>
      <c r="DO117" s="1049"/>
      <c r="DP117" s="1050"/>
      <c r="DQ117" s="1051" t="s">
        <v>406</v>
      </c>
      <c r="DR117" s="1049"/>
      <c r="DS117" s="1049"/>
      <c r="DT117" s="1049"/>
      <c r="DU117" s="1050"/>
      <c r="DV117" s="1052" t="s">
        <v>137</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304</v>
      </c>
      <c r="AG118" s="975"/>
      <c r="AH118" s="975"/>
      <c r="AI118" s="975"/>
      <c r="AJ118" s="976"/>
      <c r="AK118" s="974" t="s">
        <v>303</v>
      </c>
      <c r="AL118" s="975"/>
      <c r="AM118" s="975"/>
      <c r="AN118" s="975"/>
      <c r="AO118" s="976"/>
      <c r="AP118" s="1061" t="s">
        <v>425</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431</v>
      </c>
      <c r="BR118" s="1088"/>
      <c r="BS118" s="1088"/>
      <c r="BT118" s="1088"/>
      <c r="BU118" s="1088"/>
      <c r="BV118" s="1088" t="s">
        <v>406</v>
      </c>
      <c r="BW118" s="1088"/>
      <c r="BX118" s="1088"/>
      <c r="BY118" s="1088"/>
      <c r="BZ118" s="1088"/>
      <c r="CA118" s="1088" t="s">
        <v>406</v>
      </c>
      <c r="CB118" s="1088"/>
      <c r="CC118" s="1088"/>
      <c r="CD118" s="1088"/>
      <c r="CE118" s="1088"/>
      <c r="CF118" s="1004" t="s">
        <v>406</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406</v>
      </c>
      <c r="DH118" s="1049"/>
      <c r="DI118" s="1049"/>
      <c r="DJ118" s="1049"/>
      <c r="DK118" s="1050"/>
      <c r="DL118" s="1051" t="s">
        <v>431</v>
      </c>
      <c r="DM118" s="1049"/>
      <c r="DN118" s="1049"/>
      <c r="DO118" s="1049"/>
      <c r="DP118" s="1050"/>
      <c r="DQ118" s="1051" t="s">
        <v>431</v>
      </c>
      <c r="DR118" s="1049"/>
      <c r="DS118" s="1049"/>
      <c r="DT118" s="1049"/>
      <c r="DU118" s="1050"/>
      <c r="DV118" s="1052" t="s">
        <v>431</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406</v>
      </c>
      <c r="AB119" s="982"/>
      <c r="AC119" s="982"/>
      <c r="AD119" s="982"/>
      <c r="AE119" s="983"/>
      <c r="AF119" s="984" t="s">
        <v>406</v>
      </c>
      <c r="AG119" s="982"/>
      <c r="AH119" s="982"/>
      <c r="AI119" s="982"/>
      <c r="AJ119" s="983"/>
      <c r="AK119" s="984" t="s">
        <v>431</v>
      </c>
      <c r="AL119" s="982"/>
      <c r="AM119" s="982"/>
      <c r="AN119" s="982"/>
      <c r="AO119" s="983"/>
      <c r="AP119" s="985" t="s">
        <v>431</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456</v>
      </c>
      <c r="BP119" s="1096"/>
      <c r="BQ119" s="1087">
        <v>3667027</v>
      </c>
      <c r="BR119" s="1088"/>
      <c r="BS119" s="1088"/>
      <c r="BT119" s="1088"/>
      <c r="BU119" s="1088"/>
      <c r="BV119" s="1088">
        <v>3701308</v>
      </c>
      <c r="BW119" s="1088"/>
      <c r="BX119" s="1088"/>
      <c r="BY119" s="1088"/>
      <c r="BZ119" s="1088"/>
      <c r="CA119" s="1088">
        <v>3476924</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431</v>
      </c>
      <c r="DH119" s="1074"/>
      <c r="DI119" s="1074"/>
      <c r="DJ119" s="1074"/>
      <c r="DK119" s="1075"/>
      <c r="DL119" s="1073" t="s">
        <v>431</v>
      </c>
      <c r="DM119" s="1074"/>
      <c r="DN119" s="1074"/>
      <c r="DO119" s="1074"/>
      <c r="DP119" s="1075"/>
      <c r="DQ119" s="1073" t="s">
        <v>406</v>
      </c>
      <c r="DR119" s="1074"/>
      <c r="DS119" s="1074"/>
      <c r="DT119" s="1074"/>
      <c r="DU119" s="1075"/>
      <c r="DV119" s="1076" t="s">
        <v>406</v>
      </c>
      <c r="DW119" s="1077"/>
      <c r="DX119" s="1077"/>
      <c r="DY119" s="1077"/>
      <c r="DZ119" s="1078"/>
    </row>
    <row r="120" spans="1:130" s="246" customFormat="1" ht="26.25" customHeight="1" x14ac:dyDescent="0.15">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431</v>
      </c>
      <c r="AB120" s="1049"/>
      <c r="AC120" s="1049"/>
      <c r="AD120" s="1049"/>
      <c r="AE120" s="1050"/>
      <c r="AF120" s="1051" t="s">
        <v>137</v>
      </c>
      <c r="AG120" s="1049"/>
      <c r="AH120" s="1049"/>
      <c r="AI120" s="1049"/>
      <c r="AJ120" s="1050"/>
      <c r="AK120" s="1051" t="s">
        <v>137</v>
      </c>
      <c r="AL120" s="1049"/>
      <c r="AM120" s="1049"/>
      <c r="AN120" s="1049"/>
      <c r="AO120" s="1050"/>
      <c r="AP120" s="1052" t="s">
        <v>406</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1649045</v>
      </c>
      <c r="BR120" s="1017"/>
      <c r="BS120" s="1017"/>
      <c r="BT120" s="1017"/>
      <c r="BU120" s="1017"/>
      <c r="BV120" s="1017">
        <v>2497278</v>
      </c>
      <c r="BW120" s="1017"/>
      <c r="BX120" s="1017"/>
      <c r="BY120" s="1017"/>
      <c r="BZ120" s="1017"/>
      <c r="CA120" s="1017">
        <v>3443849</v>
      </c>
      <c r="CB120" s="1017"/>
      <c r="CC120" s="1017"/>
      <c r="CD120" s="1017"/>
      <c r="CE120" s="1017"/>
      <c r="CF120" s="1031">
        <v>203.6</v>
      </c>
      <c r="CG120" s="1032"/>
      <c r="CH120" s="1032"/>
      <c r="CI120" s="1032"/>
      <c r="CJ120" s="1032"/>
      <c r="CK120" s="1097" t="s">
        <v>460</v>
      </c>
      <c r="CL120" s="1098"/>
      <c r="CM120" s="1098"/>
      <c r="CN120" s="1098"/>
      <c r="CO120" s="1099"/>
      <c r="CP120" s="1105" t="s">
        <v>461</v>
      </c>
      <c r="CQ120" s="1106"/>
      <c r="CR120" s="1106"/>
      <c r="CS120" s="1106"/>
      <c r="CT120" s="1106"/>
      <c r="CU120" s="1106"/>
      <c r="CV120" s="1106"/>
      <c r="CW120" s="1106"/>
      <c r="CX120" s="1106"/>
      <c r="CY120" s="1106"/>
      <c r="CZ120" s="1106"/>
      <c r="DA120" s="1106"/>
      <c r="DB120" s="1106"/>
      <c r="DC120" s="1106"/>
      <c r="DD120" s="1106"/>
      <c r="DE120" s="1106"/>
      <c r="DF120" s="1107"/>
      <c r="DG120" s="1016">
        <v>601246</v>
      </c>
      <c r="DH120" s="1017"/>
      <c r="DI120" s="1017"/>
      <c r="DJ120" s="1017"/>
      <c r="DK120" s="1017"/>
      <c r="DL120" s="1017">
        <v>570225</v>
      </c>
      <c r="DM120" s="1017"/>
      <c r="DN120" s="1017"/>
      <c r="DO120" s="1017"/>
      <c r="DP120" s="1017"/>
      <c r="DQ120" s="1017">
        <v>544395</v>
      </c>
      <c r="DR120" s="1017"/>
      <c r="DS120" s="1017"/>
      <c r="DT120" s="1017"/>
      <c r="DU120" s="1017"/>
      <c r="DV120" s="1018">
        <v>32.200000000000003</v>
      </c>
      <c r="DW120" s="1018"/>
      <c r="DX120" s="1018"/>
      <c r="DY120" s="1018"/>
      <c r="DZ120" s="1019"/>
    </row>
    <row r="121" spans="1:130" s="246" customFormat="1" ht="26.25" customHeight="1" x14ac:dyDescent="0.15">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406</v>
      </c>
      <c r="AB121" s="1049"/>
      <c r="AC121" s="1049"/>
      <c r="AD121" s="1049"/>
      <c r="AE121" s="1050"/>
      <c r="AF121" s="1051" t="s">
        <v>137</v>
      </c>
      <c r="AG121" s="1049"/>
      <c r="AH121" s="1049"/>
      <c r="AI121" s="1049"/>
      <c r="AJ121" s="1050"/>
      <c r="AK121" s="1051" t="s">
        <v>406</v>
      </c>
      <c r="AL121" s="1049"/>
      <c r="AM121" s="1049"/>
      <c r="AN121" s="1049"/>
      <c r="AO121" s="1050"/>
      <c r="AP121" s="1052" t="s">
        <v>431</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t="s">
        <v>137</v>
      </c>
      <c r="BR121" s="1010"/>
      <c r="BS121" s="1010"/>
      <c r="BT121" s="1010"/>
      <c r="BU121" s="1010"/>
      <c r="BV121" s="1010" t="s">
        <v>137</v>
      </c>
      <c r="BW121" s="1010"/>
      <c r="BX121" s="1010"/>
      <c r="BY121" s="1010"/>
      <c r="BZ121" s="1010"/>
      <c r="CA121" s="1010" t="s">
        <v>406</v>
      </c>
      <c r="CB121" s="1010"/>
      <c r="CC121" s="1010"/>
      <c r="CD121" s="1010"/>
      <c r="CE121" s="1010"/>
      <c r="CF121" s="1004" t="s">
        <v>137</v>
      </c>
      <c r="CG121" s="1005"/>
      <c r="CH121" s="1005"/>
      <c r="CI121" s="1005"/>
      <c r="CJ121" s="1005"/>
      <c r="CK121" s="1100"/>
      <c r="CL121" s="1101"/>
      <c r="CM121" s="1101"/>
      <c r="CN121" s="1101"/>
      <c r="CO121" s="1102"/>
      <c r="CP121" s="1110" t="s">
        <v>464</v>
      </c>
      <c r="CQ121" s="1111"/>
      <c r="CR121" s="1111"/>
      <c r="CS121" s="1111"/>
      <c r="CT121" s="1111"/>
      <c r="CU121" s="1111"/>
      <c r="CV121" s="1111"/>
      <c r="CW121" s="1111"/>
      <c r="CX121" s="1111"/>
      <c r="CY121" s="1111"/>
      <c r="CZ121" s="1111"/>
      <c r="DA121" s="1111"/>
      <c r="DB121" s="1111"/>
      <c r="DC121" s="1111"/>
      <c r="DD121" s="1111"/>
      <c r="DE121" s="1111"/>
      <c r="DF121" s="1112"/>
      <c r="DG121" s="1009">
        <v>345748</v>
      </c>
      <c r="DH121" s="1010"/>
      <c r="DI121" s="1010"/>
      <c r="DJ121" s="1010"/>
      <c r="DK121" s="1010"/>
      <c r="DL121" s="1010">
        <v>286094</v>
      </c>
      <c r="DM121" s="1010"/>
      <c r="DN121" s="1010"/>
      <c r="DO121" s="1010"/>
      <c r="DP121" s="1010"/>
      <c r="DQ121" s="1010">
        <v>248419</v>
      </c>
      <c r="DR121" s="1010"/>
      <c r="DS121" s="1010"/>
      <c r="DT121" s="1010"/>
      <c r="DU121" s="1010"/>
      <c r="DV121" s="1011">
        <v>14.7</v>
      </c>
      <c r="DW121" s="1011"/>
      <c r="DX121" s="1011"/>
      <c r="DY121" s="1011"/>
      <c r="DZ121" s="1012"/>
    </row>
    <row r="122" spans="1:130" s="246" customFormat="1" ht="26.25" customHeight="1" x14ac:dyDescent="0.15">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406</v>
      </c>
      <c r="AB122" s="1049"/>
      <c r="AC122" s="1049"/>
      <c r="AD122" s="1049"/>
      <c r="AE122" s="1050"/>
      <c r="AF122" s="1051" t="s">
        <v>137</v>
      </c>
      <c r="AG122" s="1049"/>
      <c r="AH122" s="1049"/>
      <c r="AI122" s="1049"/>
      <c r="AJ122" s="1050"/>
      <c r="AK122" s="1051" t="s">
        <v>406</v>
      </c>
      <c r="AL122" s="1049"/>
      <c r="AM122" s="1049"/>
      <c r="AN122" s="1049"/>
      <c r="AO122" s="1050"/>
      <c r="AP122" s="1052" t="s">
        <v>406</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2699813</v>
      </c>
      <c r="BR122" s="1088"/>
      <c r="BS122" s="1088"/>
      <c r="BT122" s="1088"/>
      <c r="BU122" s="1088"/>
      <c r="BV122" s="1088">
        <v>2820171</v>
      </c>
      <c r="BW122" s="1088"/>
      <c r="BX122" s="1088"/>
      <c r="BY122" s="1088"/>
      <c r="BZ122" s="1088"/>
      <c r="CA122" s="1088">
        <v>2626137</v>
      </c>
      <c r="CB122" s="1088"/>
      <c r="CC122" s="1088"/>
      <c r="CD122" s="1088"/>
      <c r="CE122" s="1088"/>
      <c r="CF122" s="1108">
        <v>155.30000000000001</v>
      </c>
      <c r="CG122" s="1109"/>
      <c r="CH122" s="1109"/>
      <c r="CI122" s="1109"/>
      <c r="CJ122" s="1109"/>
      <c r="CK122" s="1100"/>
      <c r="CL122" s="1101"/>
      <c r="CM122" s="1101"/>
      <c r="CN122" s="1101"/>
      <c r="CO122" s="1102"/>
      <c r="CP122" s="1110" t="s">
        <v>398</v>
      </c>
      <c r="CQ122" s="1111"/>
      <c r="CR122" s="1111"/>
      <c r="CS122" s="1111"/>
      <c r="CT122" s="1111"/>
      <c r="CU122" s="1111"/>
      <c r="CV122" s="1111"/>
      <c r="CW122" s="1111"/>
      <c r="CX122" s="1111"/>
      <c r="CY122" s="1111"/>
      <c r="CZ122" s="1111"/>
      <c r="DA122" s="1111"/>
      <c r="DB122" s="1111"/>
      <c r="DC122" s="1111"/>
      <c r="DD122" s="1111"/>
      <c r="DE122" s="1111"/>
      <c r="DF122" s="1112"/>
      <c r="DG122" s="1009" t="s">
        <v>137</v>
      </c>
      <c r="DH122" s="1010"/>
      <c r="DI122" s="1010"/>
      <c r="DJ122" s="1010"/>
      <c r="DK122" s="1010"/>
      <c r="DL122" s="1010" t="s">
        <v>137</v>
      </c>
      <c r="DM122" s="1010"/>
      <c r="DN122" s="1010"/>
      <c r="DO122" s="1010"/>
      <c r="DP122" s="1010"/>
      <c r="DQ122" s="1010" t="s">
        <v>137</v>
      </c>
      <c r="DR122" s="1010"/>
      <c r="DS122" s="1010"/>
      <c r="DT122" s="1010"/>
      <c r="DU122" s="1010"/>
      <c r="DV122" s="1011" t="s">
        <v>137</v>
      </c>
      <c r="DW122" s="1011"/>
      <c r="DX122" s="1011"/>
      <c r="DY122" s="1011"/>
      <c r="DZ122" s="1012"/>
    </row>
    <row r="123" spans="1:130" s="246" customFormat="1" ht="26.25" customHeight="1" x14ac:dyDescent="0.15">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137</v>
      </c>
      <c r="AB123" s="1049"/>
      <c r="AC123" s="1049"/>
      <c r="AD123" s="1049"/>
      <c r="AE123" s="1050"/>
      <c r="AF123" s="1051" t="s">
        <v>406</v>
      </c>
      <c r="AG123" s="1049"/>
      <c r="AH123" s="1049"/>
      <c r="AI123" s="1049"/>
      <c r="AJ123" s="1050"/>
      <c r="AK123" s="1051" t="s">
        <v>137</v>
      </c>
      <c r="AL123" s="1049"/>
      <c r="AM123" s="1049"/>
      <c r="AN123" s="1049"/>
      <c r="AO123" s="1050"/>
      <c r="AP123" s="1052" t="s">
        <v>137</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466</v>
      </c>
      <c r="BP123" s="1096"/>
      <c r="BQ123" s="1155">
        <v>4348858</v>
      </c>
      <c r="BR123" s="1156"/>
      <c r="BS123" s="1156"/>
      <c r="BT123" s="1156"/>
      <c r="BU123" s="1156"/>
      <c r="BV123" s="1156">
        <v>5317449</v>
      </c>
      <c r="BW123" s="1156"/>
      <c r="BX123" s="1156"/>
      <c r="BY123" s="1156"/>
      <c r="BZ123" s="1156"/>
      <c r="CA123" s="1156">
        <v>6069986</v>
      </c>
      <c r="CB123" s="1156"/>
      <c r="CC123" s="1156"/>
      <c r="CD123" s="1156"/>
      <c r="CE123" s="1156"/>
      <c r="CF123" s="1089"/>
      <c r="CG123" s="1090"/>
      <c r="CH123" s="1090"/>
      <c r="CI123" s="1090"/>
      <c r="CJ123" s="1091"/>
      <c r="CK123" s="1100"/>
      <c r="CL123" s="1101"/>
      <c r="CM123" s="1101"/>
      <c r="CN123" s="1101"/>
      <c r="CO123" s="1102"/>
      <c r="CP123" s="1110" t="s">
        <v>399</v>
      </c>
      <c r="CQ123" s="1111"/>
      <c r="CR123" s="1111"/>
      <c r="CS123" s="1111"/>
      <c r="CT123" s="1111"/>
      <c r="CU123" s="1111"/>
      <c r="CV123" s="1111"/>
      <c r="CW123" s="1111"/>
      <c r="CX123" s="1111"/>
      <c r="CY123" s="1111"/>
      <c r="CZ123" s="1111"/>
      <c r="DA123" s="1111"/>
      <c r="DB123" s="1111"/>
      <c r="DC123" s="1111"/>
      <c r="DD123" s="1111"/>
      <c r="DE123" s="1111"/>
      <c r="DF123" s="1112"/>
      <c r="DG123" s="1048" t="s">
        <v>137</v>
      </c>
      <c r="DH123" s="1049"/>
      <c r="DI123" s="1049"/>
      <c r="DJ123" s="1049"/>
      <c r="DK123" s="1050"/>
      <c r="DL123" s="1051" t="s">
        <v>406</v>
      </c>
      <c r="DM123" s="1049"/>
      <c r="DN123" s="1049"/>
      <c r="DO123" s="1049"/>
      <c r="DP123" s="1050"/>
      <c r="DQ123" s="1051" t="s">
        <v>137</v>
      </c>
      <c r="DR123" s="1049"/>
      <c r="DS123" s="1049"/>
      <c r="DT123" s="1049"/>
      <c r="DU123" s="1050"/>
      <c r="DV123" s="1052" t="s">
        <v>406</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406</v>
      </c>
      <c r="AB124" s="1049"/>
      <c r="AC124" s="1049"/>
      <c r="AD124" s="1049"/>
      <c r="AE124" s="1050"/>
      <c r="AF124" s="1051" t="s">
        <v>137</v>
      </c>
      <c r="AG124" s="1049"/>
      <c r="AH124" s="1049"/>
      <c r="AI124" s="1049"/>
      <c r="AJ124" s="1050"/>
      <c r="AK124" s="1051" t="s">
        <v>137</v>
      </c>
      <c r="AL124" s="1049"/>
      <c r="AM124" s="1049"/>
      <c r="AN124" s="1049"/>
      <c r="AO124" s="1050"/>
      <c r="AP124" s="1052" t="s">
        <v>406</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406</v>
      </c>
      <c r="BR124" s="1118"/>
      <c r="BS124" s="1118"/>
      <c r="BT124" s="1118"/>
      <c r="BU124" s="1118"/>
      <c r="BV124" s="1118" t="s">
        <v>406</v>
      </c>
      <c r="BW124" s="1118"/>
      <c r="BX124" s="1118"/>
      <c r="BY124" s="1118"/>
      <c r="BZ124" s="1118"/>
      <c r="CA124" s="1118" t="s">
        <v>137</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406</v>
      </c>
      <c r="DH124" s="1074"/>
      <c r="DI124" s="1074"/>
      <c r="DJ124" s="1074"/>
      <c r="DK124" s="1075"/>
      <c r="DL124" s="1073" t="s">
        <v>406</v>
      </c>
      <c r="DM124" s="1074"/>
      <c r="DN124" s="1074"/>
      <c r="DO124" s="1074"/>
      <c r="DP124" s="1075"/>
      <c r="DQ124" s="1073" t="s">
        <v>137</v>
      </c>
      <c r="DR124" s="1074"/>
      <c r="DS124" s="1074"/>
      <c r="DT124" s="1074"/>
      <c r="DU124" s="1075"/>
      <c r="DV124" s="1076" t="s">
        <v>137</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406</v>
      </c>
      <c r="AB125" s="1049"/>
      <c r="AC125" s="1049"/>
      <c r="AD125" s="1049"/>
      <c r="AE125" s="1050"/>
      <c r="AF125" s="1051" t="s">
        <v>137</v>
      </c>
      <c r="AG125" s="1049"/>
      <c r="AH125" s="1049"/>
      <c r="AI125" s="1049"/>
      <c r="AJ125" s="1050"/>
      <c r="AK125" s="1051" t="s">
        <v>406</v>
      </c>
      <c r="AL125" s="1049"/>
      <c r="AM125" s="1049"/>
      <c r="AN125" s="1049"/>
      <c r="AO125" s="1050"/>
      <c r="AP125" s="1052" t="s">
        <v>406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137</v>
      </c>
      <c r="DH125" s="1017"/>
      <c r="DI125" s="1017"/>
      <c r="DJ125" s="1017"/>
      <c r="DK125" s="1017"/>
      <c r="DL125" s="1017" t="s">
        <v>406</v>
      </c>
      <c r="DM125" s="1017"/>
      <c r="DN125" s="1017"/>
      <c r="DO125" s="1017"/>
      <c r="DP125" s="1017"/>
      <c r="DQ125" s="1017" t="s">
        <v>137</v>
      </c>
      <c r="DR125" s="1017"/>
      <c r="DS125" s="1017"/>
      <c r="DT125" s="1017"/>
      <c r="DU125" s="1017"/>
      <c r="DV125" s="1018" t="s">
        <v>406</v>
      </c>
      <c r="DW125" s="1018"/>
      <c r="DX125" s="1018"/>
      <c r="DY125" s="1018"/>
      <c r="DZ125" s="1019"/>
    </row>
    <row r="126" spans="1:130" s="246" customFormat="1" ht="26.25" customHeight="1" thickBot="1" x14ac:dyDescent="0.2">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137</v>
      </c>
      <c r="AB126" s="1049"/>
      <c r="AC126" s="1049"/>
      <c r="AD126" s="1049"/>
      <c r="AE126" s="1050"/>
      <c r="AF126" s="1051" t="s">
        <v>137</v>
      </c>
      <c r="AG126" s="1049"/>
      <c r="AH126" s="1049"/>
      <c r="AI126" s="1049"/>
      <c r="AJ126" s="1050"/>
      <c r="AK126" s="1051" t="s">
        <v>137</v>
      </c>
      <c r="AL126" s="1049"/>
      <c r="AM126" s="1049"/>
      <c r="AN126" s="1049"/>
      <c r="AO126" s="1050"/>
      <c r="AP126" s="1052" t="s">
        <v>406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137</v>
      </c>
      <c r="DH126" s="1010"/>
      <c r="DI126" s="1010"/>
      <c r="DJ126" s="1010"/>
      <c r="DK126" s="1010"/>
      <c r="DL126" s="1010" t="s">
        <v>406</v>
      </c>
      <c r="DM126" s="1010"/>
      <c r="DN126" s="1010"/>
      <c r="DO126" s="1010"/>
      <c r="DP126" s="1010"/>
      <c r="DQ126" s="1010" t="s">
        <v>406</v>
      </c>
      <c r="DR126" s="1010"/>
      <c r="DS126" s="1010"/>
      <c r="DT126" s="1010"/>
      <c r="DU126" s="1010"/>
      <c r="DV126" s="1011" t="s">
        <v>406</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151</v>
      </c>
      <c r="AB127" s="1049"/>
      <c r="AC127" s="1049"/>
      <c r="AD127" s="1049"/>
      <c r="AE127" s="1050"/>
      <c r="AF127" s="1051">
        <v>250</v>
      </c>
      <c r="AG127" s="1049"/>
      <c r="AH127" s="1049"/>
      <c r="AI127" s="1049"/>
      <c r="AJ127" s="1050"/>
      <c r="AK127" s="1051">
        <v>256</v>
      </c>
      <c r="AL127" s="1049"/>
      <c r="AM127" s="1049"/>
      <c r="AN127" s="1049"/>
      <c r="AO127" s="1050"/>
      <c r="AP127" s="1052">
        <v>0</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406</v>
      </c>
      <c r="DH127" s="1010"/>
      <c r="DI127" s="1010"/>
      <c r="DJ127" s="1010"/>
      <c r="DK127" s="1010"/>
      <c r="DL127" s="1010" t="s">
        <v>137</v>
      </c>
      <c r="DM127" s="1010"/>
      <c r="DN127" s="1010"/>
      <c r="DO127" s="1010"/>
      <c r="DP127" s="1010"/>
      <c r="DQ127" s="1010" t="s">
        <v>406</v>
      </c>
      <c r="DR127" s="1010"/>
      <c r="DS127" s="1010"/>
      <c r="DT127" s="1010"/>
      <c r="DU127" s="1010"/>
      <c r="DV127" s="1011" t="s">
        <v>137</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t="s">
        <v>406</v>
      </c>
      <c r="AB128" s="1138"/>
      <c r="AC128" s="1138"/>
      <c r="AD128" s="1138"/>
      <c r="AE128" s="1139"/>
      <c r="AF128" s="1140" t="s">
        <v>406</v>
      </c>
      <c r="AG128" s="1138"/>
      <c r="AH128" s="1138"/>
      <c r="AI128" s="1138"/>
      <c r="AJ128" s="1139"/>
      <c r="AK128" s="1140" t="s">
        <v>137</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406</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137</v>
      </c>
      <c r="DH128" s="1130"/>
      <c r="DI128" s="1130"/>
      <c r="DJ128" s="1130"/>
      <c r="DK128" s="1130"/>
      <c r="DL128" s="1130" t="s">
        <v>406</v>
      </c>
      <c r="DM128" s="1130"/>
      <c r="DN128" s="1130"/>
      <c r="DO128" s="1130"/>
      <c r="DP128" s="1130"/>
      <c r="DQ128" s="1130" t="s">
        <v>406</v>
      </c>
      <c r="DR128" s="1130"/>
      <c r="DS128" s="1130"/>
      <c r="DT128" s="1130"/>
      <c r="DU128" s="1130"/>
      <c r="DV128" s="1131" t="s">
        <v>406</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2094962</v>
      </c>
      <c r="AB129" s="1049"/>
      <c r="AC129" s="1049"/>
      <c r="AD129" s="1049"/>
      <c r="AE129" s="1050"/>
      <c r="AF129" s="1051">
        <v>1987879</v>
      </c>
      <c r="AG129" s="1049"/>
      <c r="AH129" s="1049"/>
      <c r="AI129" s="1049"/>
      <c r="AJ129" s="1050"/>
      <c r="AK129" s="1051">
        <v>1966933</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137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346095</v>
      </c>
      <c r="AB130" s="1049"/>
      <c r="AC130" s="1049"/>
      <c r="AD130" s="1049"/>
      <c r="AE130" s="1050"/>
      <c r="AF130" s="1051">
        <v>286208</v>
      </c>
      <c r="AG130" s="1049"/>
      <c r="AH130" s="1049"/>
      <c r="AI130" s="1049"/>
      <c r="AJ130" s="1050"/>
      <c r="AK130" s="1051">
        <v>275703</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10</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1748867</v>
      </c>
      <c r="AB131" s="1074"/>
      <c r="AC131" s="1074"/>
      <c r="AD131" s="1074"/>
      <c r="AE131" s="1075"/>
      <c r="AF131" s="1073">
        <v>1701671</v>
      </c>
      <c r="AG131" s="1074"/>
      <c r="AH131" s="1074"/>
      <c r="AI131" s="1074"/>
      <c r="AJ131" s="1075"/>
      <c r="AK131" s="1073">
        <v>1691230</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t="s">
        <v>137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11.03868962</v>
      </c>
      <c r="AB132" s="1190"/>
      <c r="AC132" s="1190"/>
      <c r="AD132" s="1190"/>
      <c r="AE132" s="1191"/>
      <c r="AF132" s="1192">
        <v>10.58430214</v>
      </c>
      <c r="AG132" s="1190"/>
      <c r="AH132" s="1190"/>
      <c r="AI132" s="1190"/>
      <c r="AJ132" s="1191"/>
      <c r="AK132" s="1192">
        <v>8.448348244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11.3</v>
      </c>
      <c r="AB133" s="1173"/>
      <c r="AC133" s="1173"/>
      <c r="AD133" s="1173"/>
      <c r="AE133" s="1174"/>
      <c r="AF133" s="1172">
        <v>10.9</v>
      </c>
      <c r="AG133" s="1173"/>
      <c r="AH133" s="1173"/>
      <c r="AI133" s="1173"/>
      <c r="AJ133" s="1174"/>
      <c r="AK133" s="1172">
        <v>10</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EfKAerhfsXkC2aFSP3N11VUA+dh6XU/yl2JVWyEVyxhuB+lFPp6/qvcEjbBXLZ74SzVDHnlH97FO2xzzQO1cw==" saltValue="JT5hn2sMAUWG3vVFS9t6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xJuEJRM7OX8ntTDRawQCJIbt8JVtVKYNuHn6O7pX4QM1fty/d9Xmr+5azXVTw3rCAfbuQmJK3TVjk7agPYIdw==" saltValue="s2YbduuF9OGj0DnGkrdrk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mcPZwzWk8FHnwfTr43cpUIyTqPcscqSwNmiAvMZ+t9gHeBsG3sPRBLmVg4NBTlcnVqX7wsEMr14EAcLmd4xqw==" saltValue="Bnj2RB+p+m+mOFgVjM6n7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564103</v>
      </c>
      <c r="AP9" s="312">
        <v>148487</v>
      </c>
      <c r="AQ9" s="313">
        <v>168530</v>
      </c>
      <c r="AR9" s="314">
        <v>-11.9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49705</v>
      </c>
      <c r="AP10" s="315">
        <v>13084</v>
      </c>
      <c r="AQ10" s="316">
        <v>21048</v>
      </c>
      <c r="AR10" s="317">
        <v>-37.799999999999997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73048</v>
      </c>
      <c r="AP11" s="315">
        <v>19228</v>
      </c>
      <c r="AQ11" s="316">
        <v>26640</v>
      </c>
      <c r="AR11" s="317">
        <v>-27.8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v>4945</v>
      </c>
      <c r="AP12" s="315">
        <v>1302</v>
      </c>
      <c r="AQ12" s="316">
        <v>1878</v>
      </c>
      <c r="AR12" s="317">
        <v>-30.7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24516</v>
      </c>
      <c r="AP14" s="315">
        <v>6453</v>
      </c>
      <c r="AQ14" s="316">
        <v>7469</v>
      </c>
      <c r="AR14" s="317">
        <v>-13.6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13362</v>
      </c>
      <c r="AP15" s="315">
        <v>3517</v>
      </c>
      <c r="AQ15" s="316">
        <v>4705</v>
      </c>
      <c r="AR15" s="317">
        <v>-25.2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-41549</v>
      </c>
      <c r="AP16" s="315">
        <v>-10937</v>
      </c>
      <c r="AQ16" s="316">
        <v>-16375</v>
      </c>
      <c r="AR16" s="317">
        <v>-33.200000000000003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688130</v>
      </c>
      <c r="AP17" s="315">
        <v>181135</v>
      </c>
      <c r="AQ17" s="316">
        <v>213894</v>
      </c>
      <c r="AR17" s="317">
        <v>-15.3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17.64</v>
      </c>
      <c r="AP21" s="328">
        <v>19.28</v>
      </c>
      <c r="AQ21" s="329">
        <v>-1.64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97</v>
      </c>
      <c r="AP22" s="333">
        <v>95</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343677</v>
      </c>
      <c r="AP32" s="342">
        <v>90465</v>
      </c>
      <c r="AQ32" s="343">
        <v>102582</v>
      </c>
      <c r="AR32" s="344">
        <v>-11.8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66220</v>
      </c>
      <c r="AP35" s="342">
        <v>17431</v>
      </c>
      <c r="AQ35" s="343">
        <v>28843</v>
      </c>
      <c r="AR35" s="344">
        <v>-39.6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8431</v>
      </c>
      <c r="AP36" s="342">
        <v>2219</v>
      </c>
      <c r="AQ36" s="343">
        <v>2374</v>
      </c>
      <c r="AR36" s="344">
        <v>-6.5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256</v>
      </c>
      <c r="AP37" s="342">
        <v>67</v>
      </c>
      <c r="AQ37" s="343">
        <v>1030</v>
      </c>
      <c r="AR37" s="344">
        <v>-93.5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505</v>
      </c>
      <c r="AP38" s="345" t="s">
        <v>505</v>
      </c>
      <c r="AQ38" s="346">
        <v>19</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t="s">
        <v>505</v>
      </c>
      <c r="AP39" s="342" t="s">
        <v>505</v>
      </c>
      <c r="AQ39" s="343">
        <v>-3618</v>
      </c>
      <c r="AR39" s="344" t="s">
        <v>505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-275703</v>
      </c>
      <c r="AP40" s="342">
        <v>-72573</v>
      </c>
      <c r="AQ40" s="343">
        <v>-102150</v>
      </c>
      <c r="AR40" s="344">
        <v>-29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142881</v>
      </c>
      <c r="AP41" s="342">
        <v>37610</v>
      </c>
      <c r="AQ41" s="343">
        <v>29081</v>
      </c>
      <c r="AR41" s="344">
        <v>29.3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253488</v>
      </c>
      <c r="AN51" s="364">
        <v>59700</v>
      </c>
      <c r="AO51" s="365">
        <v>-36.200000000000003</v>
      </c>
      <c r="AP51" s="366">
        <v>272886</v>
      </c>
      <c r="AQ51" s="367">
        <v>3.7</v>
      </c>
      <c r="AR51" s="368">
        <v>-39.9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215693</v>
      </c>
      <c r="AN52" s="372">
        <v>50799</v>
      </c>
      <c r="AO52" s="373">
        <v>18.5</v>
      </c>
      <c r="AP52" s="374">
        <v>125724</v>
      </c>
      <c r="AQ52" s="375">
        <v>21.9</v>
      </c>
      <c r="AR52" s="376">
        <v>-3.4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514796</v>
      </c>
      <c r="AN53" s="364">
        <v>124497</v>
      </c>
      <c r="AO53" s="365">
        <v>108.5</v>
      </c>
      <c r="AP53" s="366">
        <v>245039</v>
      </c>
      <c r="AQ53" s="367">
        <v>-10.199999999999999</v>
      </c>
      <c r="AR53" s="368">
        <v>118.7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211864</v>
      </c>
      <c r="AN54" s="372">
        <v>51237</v>
      </c>
      <c r="AO54" s="373">
        <v>0.9</v>
      </c>
      <c r="AP54" s="374">
        <v>108922</v>
      </c>
      <c r="AQ54" s="375">
        <v>-13.4</v>
      </c>
      <c r="AR54" s="376">
        <v>14.3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435229</v>
      </c>
      <c r="AN55" s="364">
        <v>107783</v>
      </c>
      <c r="AO55" s="365">
        <v>-13.4</v>
      </c>
      <c r="AP55" s="366">
        <v>237994</v>
      </c>
      <c r="AQ55" s="367">
        <v>-2.9</v>
      </c>
      <c r="AR55" s="368">
        <v>-10.5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295749</v>
      </c>
      <c r="AN56" s="372">
        <v>73241</v>
      </c>
      <c r="AO56" s="373">
        <v>42.9</v>
      </c>
      <c r="AP56" s="374">
        <v>110361</v>
      </c>
      <c r="AQ56" s="375">
        <v>1.3</v>
      </c>
      <c r="AR56" s="376">
        <v>41.6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579136</v>
      </c>
      <c r="AN57" s="364">
        <v>147776</v>
      </c>
      <c r="AO57" s="365">
        <v>37.1</v>
      </c>
      <c r="AP57" s="366">
        <v>267911</v>
      </c>
      <c r="AQ57" s="367">
        <v>12.6</v>
      </c>
      <c r="AR57" s="368">
        <v>24.5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241693</v>
      </c>
      <c r="AN58" s="372">
        <v>61672</v>
      </c>
      <c r="AO58" s="373">
        <v>-15.8</v>
      </c>
      <c r="AP58" s="374">
        <v>106425</v>
      </c>
      <c r="AQ58" s="375">
        <v>-3.6</v>
      </c>
      <c r="AR58" s="376">
        <v>-12.2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471703</v>
      </c>
      <c r="AN59" s="364">
        <v>124165</v>
      </c>
      <c r="AO59" s="365">
        <v>-16</v>
      </c>
      <c r="AP59" s="366">
        <v>228215</v>
      </c>
      <c r="AQ59" s="367">
        <v>-14.8</v>
      </c>
      <c r="AR59" s="368">
        <v>-1.2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210674</v>
      </c>
      <c r="AN60" s="372">
        <v>55455</v>
      </c>
      <c r="AO60" s="373">
        <v>-10.1</v>
      </c>
      <c r="AP60" s="374">
        <v>117571</v>
      </c>
      <c r="AQ60" s="375">
        <v>10.5</v>
      </c>
      <c r="AR60" s="376">
        <v>-20.6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450870</v>
      </c>
      <c r="AN61" s="379">
        <v>112784</v>
      </c>
      <c r="AO61" s="380">
        <v>16</v>
      </c>
      <c r="AP61" s="381">
        <v>250409</v>
      </c>
      <c r="AQ61" s="382">
        <v>-2.2999999999999998</v>
      </c>
      <c r="AR61" s="368">
        <v>18.3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235135</v>
      </c>
      <c r="AN62" s="372">
        <v>58481</v>
      </c>
      <c r="AO62" s="373">
        <v>7.3</v>
      </c>
      <c r="AP62" s="374">
        <v>113801</v>
      </c>
      <c r="AQ62" s="375">
        <v>3.3</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nE0WQ4uJSD13+tsM5z0+7PsrSM0AH5ouo2nJK7Rv0S31j9TKYK3yfaI+PAfC3GN1rFI0TvA6puK80fdd0Pug==" saltValue="7D4l7fWTqIBJyq5e5RsZ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psDaMSSAsAiQD2XwIafTd/ZG7JcdVv0MaxI5PgI73XcX+9ENbkJ803eWFtDBtVcRFRz1NKPZMHHPP9Q4rbrAg==" saltValue="p/RLbIDiJvnf+EHM4hBHZ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VyQW/2xXkf5kPlmyJQ/yEPOWrzhG1XpQNC+vec7s+eupccHw8oTFCx5RW2lzbaSuJeBNA6RcpleKTNvoanQGw==" saltValue="c4UATziph+sbUs1gckU87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60.5</v>
      </c>
      <c r="G47" s="12">
        <v>57.57</v>
      </c>
      <c r="H47" s="12">
        <v>51.02</v>
      </c>
      <c r="I47" s="12">
        <v>53.8</v>
      </c>
      <c r="J47" s="13">
        <v>58.26</v>
      </c>
    </row>
    <row r="48" spans="2:10" ht="57.75" customHeight="1" x14ac:dyDescent="0.15">
      <c r="B48" s="14"/>
      <c r="C48" s="1234" t="s">
        <v>4</v>
      </c>
      <c r="D48" s="1234"/>
      <c r="E48" s="1235"/>
      <c r="F48" s="15">
        <v>6.17</v>
      </c>
      <c r="G48" s="16">
        <v>4.25</v>
      </c>
      <c r="H48" s="16">
        <v>4.55</v>
      </c>
      <c r="I48" s="16">
        <v>8.01</v>
      </c>
      <c r="J48" s="17">
        <v>4.8499999999999996</v>
      </c>
    </row>
    <row r="49" spans="2:10" ht="57.75" customHeight="1" thickBot="1" x14ac:dyDescent="0.2">
      <c r="B49" s="18"/>
      <c r="C49" s="1236" t="s">
        <v>5</v>
      </c>
      <c r="D49" s="1236"/>
      <c r="E49" s="1237"/>
      <c r="F49" s="19" t="s">
        <v>551</v>
      </c>
      <c r="G49" s="20" t="s">
        <v>552</v>
      </c>
      <c r="H49" s="20" t="s">
        <v>553</v>
      </c>
      <c r="I49" s="20">
        <v>3.25</v>
      </c>
      <c r="J49" s="21">
        <v>0.65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tzH2yUrEbG9+Qa4wY6tWbCPb1YbvO9fOnTv4lrjFTibMEEdv3O814HC4KYg5Wf4gNtO7F4NItzCmStHIx/N3A==" saltValue="vLwsFvuptkrhthOyjQH8T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cp:lastModifiedBy>
  <cp:lastPrinted>2020-03-09T00:21:38Z</cp:lastPrinted>
  <dcterms:created xsi:type="dcterms:W3CDTF">2020-02-10T04:10:19Z</dcterms:created>
  <dcterms:modified xsi:type="dcterms:W3CDTF">2020-09-06T23:48:42Z</dcterms:modified>
  <cp:category/>
</cp:coreProperties>
</file>